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Бюджет на 2023 год\"/>
    </mc:Choice>
  </mc:AlternateContent>
  <bookViews>
    <workbookView xWindow="-105" yWindow="-105" windowWidth="19425" windowHeight="10455"/>
  </bookViews>
  <sheets>
    <sheet name="лист" sheetId="5" r:id="rId1"/>
  </sheets>
  <externalReferences>
    <externalReference r:id="rId2"/>
  </externalReferences>
  <definedNames>
    <definedName name="_xlnm.Print_Titles" localSheetId="0">лист!$7:$8</definedName>
    <definedName name="Н">'[1]БО 2009 (2,57)'!$D$22</definedName>
    <definedName name="_xlnm.Print_Area" localSheetId="0">лист!$A$1:$F$78</definedName>
    <definedName name="ПД">'[1]БО 2009 (2,57)'!$B$22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4" i="5" l="1"/>
  <c r="F24" i="5" s="1"/>
  <c r="F72" i="5"/>
  <c r="F69" i="5" s="1"/>
  <c r="F67" i="5"/>
  <c r="F66" i="5" s="1"/>
  <c r="F42" i="5" s="1"/>
  <c r="F59" i="5"/>
  <c r="F56" i="5"/>
  <c r="F63" i="5"/>
  <c r="F36" i="5"/>
  <c r="F35" i="5"/>
  <c r="F21" i="5" s="1"/>
  <c r="F22" i="5" s="1"/>
  <c r="F34" i="5"/>
  <c r="F30" i="5"/>
  <c r="F23" i="5"/>
  <c r="F12" i="5"/>
  <c r="F11" i="5" s="1"/>
  <c r="F20" i="5" l="1"/>
  <c r="F52" i="5"/>
  <c r="F19" i="5"/>
  <c r="F17" i="5" s="1"/>
  <c r="F40" i="5"/>
  <c r="F18" i="5"/>
  <c r="F51" i="5"/>
  <c r="F49" i="5" s="1"/>
  <c r="F47" i="5" s="1"/>
  <c r="F41" i="5" s="1"/>
  <c r="F46" i="5"/>
  <c r="F44" i="5" s="1"/>
  <c r="F50" i="5"/>
  <c r="F48" i="5" s="1"/>
  <c r="F38" i="5"/>
  <c r="F33" i="5"/>
  <c r="F55" i="5"/>
  <c r="E59" i="5"/>
  <c r="D59" i="5"/>
  <c r="E56" i="5"/>
  <c r="D56" i="5"/>
  <c r="F45" i="5" l="1"/>
  <c r="F43" i="5" s="1"/>
  <c r="F39" i="5" s="1"/>
  <c r="D54" i="5"/>
  <c r="E54" i="5" s="1"/>
  <c r="E55" i="5" s="1"/>
  <c r="E46" i="5" l="1"/>
  <c r="E44" i="5" s="1"/>
  <c r="E38" i="5" s="1"/>
  <c r="E50" i="5"/>
  <c r="D50" i="5"/>
  <c r="D46" i="5"/>
  <c r="D23" i="5"/>
  <c r="D52" i="5" s="1"/>
  <c r="D72" i="5"/>
  <c r="D69" i="5" s="1"/>
  <c r="D67" i="5"/>
  <c r="D66" i="5" s="1"/>
  <c r="D42" i="5" s="1"/>
  <c r="D63" i="5"/>
  <c r="D34" i="5"/>
  <c r="D35" i="5"/>
  <c r="D21" i="5" s="1"/>
  <c r="D22" i="5" s="1"/>
  <c r="D36" i="5"/>
  <c r="D30" i="5"/>
  <c r="D12" i="5"/>
  <c r="D11" i="5" s="1"/>
  <c r="E72" i="5"/>
  <c r="E69" i="5" s="1"/>
  <c r="D51" i="5" l="1"/>
  <c r="D44" i="5"/>
  <c r="D38" i="5" s="1"/>
  <c r="D48" i="5"/>
  <c r="D40" i="5" s="1"/>
  <c r="D20" i="5"/>
  <c r="D33" i="5"/>
  <c r="D45" i="5" l="1"/>
  <c r="D43" i="5" s="1"/>
  <c r="D39" i="5" s="1"/>
  <c r="D49" i="5"/>
  <c r="D47" i="5" s="1"/>
  <c r="D41" i="5" s="1"/>
  <c r="D19" i="5"/>
  <c r="D17" i="5" s="1"/>
  <c r="D18" i="5"/>
  <c r="D16" i="5" s="1"/>
  <c r="E30" i="5" l="1"/>
  <c r="E36" i="5"/>
  <c r="E34" i="5"/>
  <c r="E23" i="5"/>
  <c r="E35" i="5"/>
  <c r="E21" i="5" s="1"/>
  <c r="E22" i="5" s="1"/>
  <c r="E67" i="5"/>
  <c r="E66" i="5" s="1"/>
  <c r="E42" i="5" s="1"/>
  <c r="E12" i="5"/>
  <c r="E11" i="5" s="1"/>
  <c r="E33" i="5" l="1"/>
  <c r="E51" i="5"/>
  <c r="E52" i="5"/>
  <c r="E20" i="5"/>
  <c r="E18" i="5" s="1"/>
  <c r="E63" i="5"/>
  <c r="E45" i="5" l="1"/>
  <c r="E43" i="5" s="1"/>
  <c r="E39" i="5" s="1"/>
  <c r="E49" i="5"/>
  <c r="E47" i="5" s="1"/>
  <c r="E41" i="5" s="1"/>
  <c r="E48" i="5"/>
  <c r="E40" i="5" s="1"/>
  <c r="E19" i="5"/>
  <c r="E17" i="5" s="1"/>
</calcChain>
</file>

<file path=xl/sharedStrings.xml><?xml version="1.0" encoding="utf-8"?>
<sst xmlns="http://schemas.openxmlformats.org/spreadsheetml/2006/main" count="182" uniqueCount="123">
  <si>
    <t>№ п/п</t>
  </si>
  <si>
    <t>Наименование  показателя</t>
  </si>
  <si>
    <t>Единица измерений</t>
  </si>
  <si>
    <t>руб.</t>
  </si>
  <si>
    <t>%</t>
  </si>
  <si>
    <t>Общий  объем  расходов  местного  бюджета</t>
  </si>
  <si>
    <t>Размер  резервного  фонда  местной  администрации</t>
  </si>
  <si>
    <t>Субвенция от  бюджетов  других  уровней</t>
  </si>
  <si>
    <t>1.</t>
  </si>
  <si>
    <t>2.</t>
  </si>
  <si>
    <t>3.</t>
  </si>
  <si>
    <t>5.</t>
  </si>
  <si>
    <t>6.</t>
  </si>
  <si>
    <t>9.</t>
  </si>
  <si>
    <t>10.</t>
  </si>
  <si>
    <t>11.</t>
  </si>
  <si>
    <t>12.</t>
  </si>
  <si>
    <t>13.</t>
  </si>
  <si>
    <t>14.</t>
  </si>
  <si>
    <t>15.</t>
  </si>
  <si>
    <t>16.</t>
  </si>
  <si>
    <t>17.</t>
  </si>
  <si>
    <t>18.</t>
  </si>
  <si>
    <t>19.</t>
  </si>
  <si>
    <t>20.</t>
  </si>
  <si>
    <t>21.</t>
  </si>
  <si>
    <t>22.</t>
  </si>
  <si>
    <t>23.</t>
  </si>
  <si>
    <t>24.</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</si>
  <si>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</si>
  <si>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</si>
  <si>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</si>
  <si>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</si>
  <si>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</si>
  <si>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</si>
  <si>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</si>
  <si>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</si>
  <si>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</si>
  <si>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</si>
  <si>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</si>
  <si>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</si>
  <si>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</si>
  <si>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</si>
  <si>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</si>
  <si>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</si>
  <si>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</si>
  <si>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</si>
  <si>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</si>
  <si>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</si>
  <si>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81  Бюджетного  кодекса  РФ</t>
  </si>
  <si>
    <t>доля  резервного  фонда</t>
  </si>
  <si>
    <t>статья  92.1.  Бюджетного  кодекса  РФ</t>
  </si>
  <si>
    <t>промежеточно  50</t>
  </si>
  <si>
    <t>размер  дефицита</t>
  </si>
  <si>
    <t xml:space="preserve">сумма  дефицита  бюджета  </t>
  </si>
  <si>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</si>
  <si>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</si>
  <si>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</si>
  <si>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</si>
  <si>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расходы  бюджета  без  субвенции</t>
  </si>
  <si>
    <t>статья  136  Бюджетного  кодекса  РФ</t>
  </si>
  <si>
    <t>36.</t>
  </si>
  <si>
    <t>Отчисления  по  дополнительным  нормативам  от  налога  на  доходы  физических  лиц</t>
  </si>
  <si>
    <t xml:space="preserve">Общий  объем  налоговых  и  неналоговых  доходов  </t>
  </si>
  <si>
    <t>37.</t>
  </si>
  <si>
    <t>промежеточно  100</t>
  </si>
  <si>
    <t>38.</t>
  </si>
  <si>
    <t>39.</t>
  </si>
  <si>
    <t>40.</t>
  </si>
  <si>
    <t>41.</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</si>
  <si>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</si>
  <si>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</si>
  <si>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</si>
  <si>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</si>
  <si>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</si>
  <si>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</si>
  <si>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получение  (отражается  со  знаком  "+")</t>
  </si>
  <si>
    <t>погашение  (отражается  со  знаком  "-")</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</si>
  <si>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</si>
  <si>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пункт  3. Размер резервных фондов исполнительных органов местных администраций устанавливается решениями о соответствующих бюджетах и не может превышать 3 процента утвержденного указанными решениями общего объема расходов</t>
  </si>
  <si>
    <t>рункт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</si>
  <si>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 xml:space="preserve">пункт 5.  Объем муниципального долга не должен превышать утвержденный решением о местном бюджете на очередной финансовый год и плановый период (очередной финансовый год) общий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</si>
  <si>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Для муниципального образования, в отношении которого осуществляются меры, предусмотренные пунктом 4 статьи 136 настоящего Кодекса, объем долга не должен превышать 50 процентов утвержденного решением о местном бюджете на очередной финансовый год и плановый период (очередной финансовый год) общего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t>
  </si>
  <si>
    <t>пункт  3. Верхний предел муниципального долга на конец года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</si>
  <si>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42.</t>
  </si>
  <si>
    <t>пункт  2.  Муниципальные образования, в бюджетах которых доля дотаций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 в течение двух из трех последних отчетных финансовых лет превышала 5 процентов доходов местного бюджета,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начиная с очередного финансового года не имеют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(или) содержание органов местного самоуправления.</t>
  </si>
  <si>
    <t>43.</t>
  </si>
  <si>
    <t>44.</t>
  </si>
  <si>
    <t>45.</t>
  </si>
  <si>
    <t>46.</t>
  </si>
  <si>
    <t>47.</t>
  </si>
  <si>
    <t>Допустимые  причины  превышения  норматива,  в  том  числе</t>
  </si>
  <si>
    <t>48.</t>
  </si>
  <si>
    <t>Предельный  объем  долга - план  (факт)  если  50</t>
  </si>
  <si>
    <t>превышение  предельного  объема  если  50</t>
  </si>
  <si>
    <t>отклонение  предельного  объема  если  50</t>
  </si>
  <si>
    <t>отклонение  верхнего  предела  если  50</t>
  </si>
  <si>
    <t>Предельный  объем  долга - план  (факт)  если  100</t>
  </si>
  <si>
    <t>отклонение  предельного  объема  если  100</t>
  </si>
  <si>
    <t>превышение  предельного  объема  если  100</t>
  </si>
  <si>
    <t>отклонение  верхнего  предела  если  100</t>
  </si>
  <si>
    <t>Муниципальный  долг  на  1  января  2023  года</t>
  </si>
  <si>
    <t>Исполнение государственных и муниципальных гарантий в валюте Российской Федерации</t>
  </si>
  <si>
    <t xml:space="preserve">пункт 2. Общая сумма привлечения средств в соответствующем финансовом году не должна превышать общую сумму средств, направляемых на финансирование дефицита местного бюджета, и объемов погашения долговых обязательств муниципального образования, утвержденных на соответствующий финансовый год решением о местном бюджете, с учетом положений статей 103 и 104 настоящего Кодекса. </t>
  </si>
  <si>
    <t>пункт 7. Доля объема расходов на обслуживание муниципального долга в очередном финансовом году и плановом периоде (очередном финансовом году) не должна превышать 10 процентов утвержденного  решением о местном бюджете на очередной финансовый год и плановый период (очередной финансовый год) общего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</si>
  <si>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2023  год</t>
  </si>
  <si>
    <t>Муниципальный  долг  на  1  января  2024  года</t>
  </si>
  <si>
    <t xml:space="preserve">Установленный  для  муниципального  образования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должностных лиц контрольно-счетного органа муниципального образования, муниципальных служащих Липецкой области </t>
  </si>
  <si>
    <t>Расходы на заработную плату (с начислениями), производимые за счет дотаций (грантов) в целях содействия достижению и (или) поощрения достижения наилучших значений показателей деятельности органов местного самоуправления, показателей качества управления финансами и платежеспособности, показателей увеличения налогового потенциала, а также за счет дотаций на премирование победителей Всероссийского конкурса «Лучшая муниципальная практика»</t>
  </si>
  <si>
    <t>Расходы на компенсационные выплаты депутатам, выборным должностным лицам местного самоуправления, прекратившим исполнение своих полномочий, выплаты при увольнении лицам, назначенным на должность на срок полномочий главы муниципального образования, выплаты должностным лицам контрольно-счетного органа муниципального образования и муниципальным служащим Липецкой области, уволенным по сокращению штатной численности или в связи с ликвидацией органа местного самоуправления, выплаты денежной компенсации за неиспользованный отпуск депутатам, выборным должностным лицам местного самоуправления, осуществляющим свои полномочия на постоянной основе, должностным лицам контрольно-счетного органа муниципального образования, муниципальным служащим Липецкой области</t>
  </si>
  <si>
    <t>Расходы на ежемесячную надбавку за работу со сведениями, составляющими государственную тайну, муниципальным служащим Липецкой области, установленную в соответствии с постановлением Правительства Российской Федерации от 18 сентября 2006 года № 573 «О предоставлении социальных гарантий гражданам, допущенным к государственной тайне на постоянной основе, и сотрудникам структурных подразделений по защите государственной тайны»</t>
  </si>
  <si>
    <t>Расходы на оплату отпусков депутатам, выборным должностным лицам местного самоуправления, осуществляющим свои полномочия на постоянной основе, должностным лицам контрольно-счетного органа муниципального образования, муниципальным служащим Липецкой области в муниципальных образованиях, в которых изменяется группа по оплате труда в текущем финансовом году по сравнению с отчетным финансовым годом в результате уменьшения численности населения муниципального образования по данным территориального органа Федеральной службы государственной статистики по Липецкой области, в части превышения размера выплаченного денежного содержания, сохраняемого на период отпуска, над размером нового денежного содержания</t>
  </si>
  <si>
    <t>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должностных лиц контрольно-счетного органа муниципального образования, муниципальных служащих Липецкой области  в  муниципальном  образовании  за  счет  собственных  средств</t>
  </si>
  <si>
    <t>Расходы на заработную плату (с начислениями), производимые в соответствии с постановлением Правительства Липецкой области от 10 июня 2022 года № 16с</t>
  </si>
  <si>
    <t>СОБЛЮДЕНИЕ  ОГРАНИЧЕНИЙ,  УСТАНОВЛЕННЫХ  БЮДЖЕТНЫМ  КОДЕКСОМ  РОССИЙСКОЙ  ФЕДЕРАЦИИ,  В  2023 - 2025  ГОДАХ</t>
  </si>
  <si>
    <t>2024  год</t>
  </si>
  <si>
    <t>2025  год</t>
  </si>
  <si>
    <t>Проект бюджета</t>
  </si>
  <si>
    <r>
      <t>Уровень  дотационности  (</t>
    </r>
    <r>
      <rPr>
        <b/>
        <u/>
        <sz val="11"/>
        <rFont val="Arial"/>
        <family val="2"/>
        <charset val="204"/>
      </rPr>
      <t>в  2023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21  февраля  2022  года  № 48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2023 год», 100,0 % - если  не  отражено)</t>
    </r>
  </si>
  <si>
    <t>Муниципальный  долг  на  1  января  2025  года</t>
  </si>
  <si>
    <t>Форма  1</t>
  </si>
  <si>
    <t xml:space="preserve">БЮДЖЕТОМ СЕЛЬСКОГО ПОСЕЛЕНИЯ ГРАЧЕВСКИЙ СЕЛЬСОВЕТ УСМАНСКОГО МУНИЦИПАЛЬНОГО РАЙОНА ЛИПЕЦКОЙ ОБЛАСТИ РФ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</si>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</sst>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dd\.mm\.yyyy"/>
  </numFmts>
  <fonts count="97" x14ac:knownFonts="1">
    <font>
      <sz val="10"/>
      <name val="Arial Cyr"/>
      <charset val="204"/>
    </font>
    <font>
      <sz val="10"/>
      <name val="Arial Cyr"/>
      <charset val="204"/>
    </font>
    <font>
      <b/>
      <sz val="10"/>
      <name val="Arial"/>
      <family val="2"/>
      <charset val="204"/>
    </font>
    <font>
      <b/>
      <sz val="11"/>
      <name val="Arial"/>
      <family val="2"/>
      <charset val="204"/>
    </font>
    <font>
      <b/>
      <sz val="11"/>
      <color indexed="10"/>
      <name val="Arial"/>
      <family val="2"/>
      <charset val="204"/>
    </font>
    <font>
      <sz val="10"/>
      <name val="Helv"/>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2"/>
      <color indexed="10"/>
      <name val="Arial"/>
      <family val="2"/>
      <charset val="204"/>
    </font>
    <font>
      <b/>
      <sz val="12"/>
      <name val="Arial"/>
      <family val="2"/>
      <charset val="204"/>
    </font>
    <font>
      <sz val="11"/>
      <name val="Calibri"/>
      <family val="2"/>
      <charset val="204"/>
    </font>
    <font>
      <sz val="10"/>
      <name val="Arial"/>
      <family val="2"/>
      <charset val="204"/>
    </font>
    <font>
      <sz val="10"/>
      <color indexed="9"/>
      <name val="Arial"/>
      <family val="2"/>
      <charset val="204"/>
    </font>
    <font>
      <sz val="11"/>
      <color indexed="16"/>
      <name val="Calibri"/>
      <family val="2"/>
      <charset val="204"/>
    </font>
    <font>
      <sz val="10"/>
      <color indexed="16"/>
      <name val="Arial"/>
      <family val="2"/>
      <charset val="204"/>
    </font>
    <font>
      <sz val="10"/>
      <color indexed="8"/>
      <name val="Arial"/>
      <family val="2"/>
      <charset val="204"/>
    </font>
    <font>
      <sz val="11"/>
      <name val="Calibri"/>
      <family val="2"/>
    </font>
    <font>
      <b/>
      <sz val="11"/>
      <color indexed="53"/>
      <name val="Calibri"/>
      <family val="2"/>
      <charset val="204"/>
    </font>
    <font>
      <b/>
      <sz val="10"/>
      <color indexed="53"/>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0"/>
      <color indexed="63"/>
      <name val="Arial"/>
      <family val="2"/>
      <charset val="204"/>
    </font>
    <font>
      <sz val="10"/>
      <name val="Arial Cyr"/>
    </font>
    <font>
      <b/>
      <sz val="18"/>
      <color indexed="62"/>
      <name val="Cambria"/>
      <family val="1"/>
      <charset val="204"/>
    </font>
    <font>
      <b/>
      <sz val="11"/>
      <name val="Calibri"/>
      <family val="2"/>
      <charset val="204"/>
    </font>
    <font>
      <sz val="10"/>
      <color indexed="10"/>
      <name val="Arial"/>
      <family val="2"/>
      <charset val="204"/>
    </font>
    <font>
      <sz val="9"/>
      <name val="Arial"/>
      <family val="2"/>
      <charset val="204"/>
    </font>
    <font>
      <sz val="8"/>
      <name val="Arial"/>
      <family val="2"/>
      <charset val="204"/>
    </font>
    <font>
      <sz val="8"/>
      <name val="Arial CYR"/>
    </font>
    <font>
      <sz val="7"/>
      <name val="Arial Cyr"/>
    </font>
    <font>
      <b/>
      <sz val="8"/>
      <name val="Arial"/>
      <family val="2"/>
      <charset val="204"/>
    </font>
    <font>
      <b/>
      <sz val="12"/>
      <name val="Arial Cyr"/>
    </font>
    <font>
      <sz val="11"/>
      <name val="Arial"/>
      <family val="2"/>
      <charset val="204"/>
    </font>
    <font>
      <sz val="11"/>
      <name val="Times New Roman"/>
      <family val="1"/>
      <charset val="204"/>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i/>
      <sz val="8"/>
      <name val="Arial CYR"/>
    </font>
    <font>
      <sz val="6"/>
      <name val="Arial"/>
      <family val="2"/>
      <charset val="204"/>
    </font>
    <font>
      <b/>
      <i/>
      <sz val="8"/>
      <name val="Arial CYR"/>
    </font>
    <font>
      <b/>
      <sz val="10"/>
      <name val="Arial Cyr"/>
    </font>
    <font>
      <b/>
      <sz val="18"/>
      <color indexed="62"/>
      <name val="Cambria"/>
      <family val="2"/>
      <charset val="204"/>
    </font>
    <font>
      <sz val="11"/>
      <color theme="1"/>
      <name val="Calibri"/>
      <family val="2"/>
      <charset val="204"/>
      <scheme val="minor"/>
    </font>
    <font>
      <sz val="11"/>
      <color theme="0"/>
      <name val="Calibri"/>
      <family val="2"/>
      <charset val="204"/>
      <scheme val="minor"/>
    </font>
    <font>
      <sz val="10"/>
      <color rgb="FF000000"/>
      <name val="Arial"/>
      <family val="2"/>
      <charset val="204"/>
    </font>
    <font>
      <sz val="11"/>
      <name val="Calibri"/>
      <family val="2"/>
      <scheme val="minor"/>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sz val="11"/>
      <color indexed="19"/>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family val="2"/>
      <charset val="204"/>
    </font>
    <font>
      <b/>
      <u/>
      <sz val="11"/>
      <name val="Arial"/>
      <family val="2"/>
      <charset val="204"/>
    </font>
    <font>
      <sz val="8"/>
      <name val="Arial Cyr"/>
      <charset val="204"/>
    </font>
  </fonts>
  <fills count="4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indexed="65"/>
        <bgColor indexed="64"/>
      </patternFill>
    </fill>
    <fill>
      <patternFill patternType="solid">
        <fgColor indexed="13"/>
        <bgColor indexed="64"/>
      </patternFill>
    </fill>
    <fill>
      <patternFill patternType="solid">
        <fgColor indexed="56"/>
      </patternFill>
    </fill>
    <fill>
      <patternFill patternType="solid">
        <fgColor indexed="10"/>
      </patternFill>
    </fill>
    <fill>
      <patternFill patternType="solid">
        <fgColor indexed="54"/>
      </patternFill>
    </fill>
    <fill>
      <patternFill patternType="solid">
        <fgColor indexed="11"/>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rgb="FFCCCCCC"/>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hair">
        <color indexed="8"/>
      </bottom>
      <diagonal/>
    </border>
    <border>
      <left style="hair">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8"/>
      </left>
      <right/>
      <top/>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8"/>
      </right>
      <top style="thin">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810">
    <xf numFmtId="0" fontId="0" fillId="0" borderId="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67" fillId="5"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34" borderId="0" applyNumberFormat="0" applyBorder="0" applyAlignment="0" applyProtection="0"/>
    <xf numFmtId="0" fontId="67" fillId="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67" fillId="11" borderId="0" applyNumberFormat="0" applyBorder="0" applyAlignment="0" applyProtection="0"/>
    <xf numFmtId="0" fontId="67" fillId="35" borderId="0" applyNumberFormat="0" applyBorder="0" applyAlignment="0" applyProtection="0"/>
    <xf numFmtId="0" fontId="67" fillId="15" borderId="0" applyNumberFormat="0" applyBorder="0" applyAlignment="0" applyProtection="0"/>
    <xf numFmtId="0" fontId="67" fillId="6"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4" borderId="0" applyNumberFormat="0" applyBorder="0" applyAlignment="0" applyProtection="0"/>
    <xf numFmtId="0" fontId="20" fillId="14" borderId="0" applyNumberFormat="0" applyBorder="0" applyAlignment="0" applyProtection="0"/>
    <xf numFmtId="0" fontId="68" fillId="11"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6" borderId="0" applyNumberFormat="0" applyBorder="0" applyAlignment="0" applyProtection="0"/>
    <xf numFmtId="0" fontId="68" fillId="11" borderId="0" applyNumberFormat="0" applyBorder="0" applyAlignment="0" applyProtection="0"/>
    <xf numFmtId="0" fontId="68" fillId="7"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1"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2"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3" borderId="0" applyNumberFormat="0" applyBorder="0" applyAlignment="0" applyProtection="0"/>
    <xf numFmtId="0" fontId="20" fillId="23"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25" fillId="25" borderId="1" applyNumberFormat="0" applyAlignment="0" applyProtection="0"/>
    <xf numFmtId="0" fontId="26" fillId="25" borderId="1" applyNumberFormat="0" applyAlignment="0" applyProtection="0"/>
    <xf numFmtId="0" fontId="12" fillId="22" borderId="2" applyNumberFormat="0" applyAlignment="0" applyProtection="0"/>
    <xf numFmtId="0" fontId="27" fillId="22" borderId="2" applyNumberFormat="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3"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29" fillId="13"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5"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4" borderId="1" applyNumberFormat="0" applyAlignment="0" applyProtection="0"/>
    <xf numFmtId="0" fontId="36" fillId="14" borderId="1" applyNumberFormat="0" applyAlignment="0" applyProtection="0"/>
    <xf numFmtId="0" fontId="37" fillId="0" borderId="6" applyNumberFormat="0" applyFill="0" applyAlignment="0" applyProtection="0"/>
    <xf numFmtId="0" fontId="38" fillId="0" borderId="6" applyNumberFormat="0" applyFill="0" applyAlignment="0" applyProtection="0"/>
    <xf numFmtId="0" fontId="39" fillId="26" borderId="0" applyNumberFormat="0" applyBorder="0" applyAlignment="0" applyProtection="0"/>
    <xf numFmtId="0" fontId="40" fillId="26" borderId="0" applyNumberFormat="0" applyBorder="0" applyAlignment="0" applyProtection="0"/>
    <xf numFmtId="0" fontId="19" fillId="0" borderId="0"/>
    <xf numFmtId="0" fontId="18" fillId="3" borderId="7" applyNumberFormat="0" applyFont="0" applyAlignment="0" applyProtection="0"/>
    <xf numFmtId="0" fontId="19" fillId="3" borderId="7" applyNumberFormat="0" applyFont="0" applyAlignment="0" applyProtection="0"/>
    <xf numFmtId="0" fontId="11" fillId="25" borderId="8" applyNumberFormat="0" applyAlignment="0" applyProtection="0"/>
    <xf numFmtId="0" fontId="41" fillId="25" borderId="8" applyNumberFormat="0" applyAlignment="0" applyProtection="0"/>
    <xf numFmtId="0" fontId="42" fillId="0" borderId="99">
      <alignment horizontal="left" wrapText="1"/>
    </xf>
    <xf numFmtId="0" fontId="42" fillId="0" borderId="100">
      <alignment horizontal="left" wrapText="1"/>
    </xf>
    <xf numFmtId="0" fontId="19" fillId="0" borderId="101">
      <alignment wrapText="1"/>
    </xf>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43" fillId="0" borderId="0" applyNumberFormat="0" applyFill="0" applyBorder="0" applyAlignment="0" applyProtection="0"/>
    <xf numFmtId="0" fontId="44" fillId="0" borderId="11" applyNumberFormat="0" applyFill="0" applyAlignment="0" applyProtection="0"/>
    <xf numFmtId="0" fontId="2" fillId="0" borderId="11" applyNumberFormat="0" applyFill="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4" fillId="0" borderId="0" applyNumberFormat="0" applyFill="0" applyBorder="0" applyAlignment="0" applyProtection="0"/>
    <xf numFmtId="0" fontId="45" fillId="0" borderId="0" applyNumberFormat="0" applyFill="0" applyBorder="0" applyAlignment="0" applyProtection="0"/>
    <xf numFmtId="0" fontId="46" fillId="0" borderId="12">
      <alignment horizontal="center" shrinkToFit="1"/>
    </xf>
    <xf numFmtId="49" fontId="47" fillId="0" borderId="13">
      <alignment horizontal="center" shrinkToFit="1"/>
    </xf>
    <xf numFmtId="0" fontId="42" fillId="0" borderId="102">
      <alignment horizontal="center"/>
    </xf>
    <xf numFmtId="49" fontId="47" fillId="0" borderId="13">
      <alignment horizontal="center" shrinkToFit="1"/>
    </xf>
    <xf numFmtId="4" fontId="47" fillId="0" borderId="103">
      <alignment horizontal="right"/>
    </xf>
    <xf numFmtId="4" fontId="71" fillId="0" borderId="103">
      <alignment horizontal="right"/>
    </xf>
    <xf numFmtId="4" fontId="71" fillId="0" borderId="103">
      <alignment horizontal="right"/>
    </xf>
    <xf numFmtId="4" fontId="71" fillId="0" borderId="103">
      <alignment horizontal="right"/>
    </xf>
    <xf numFmtId="0" fontId="71" fillId="0" borderId="0">
      <alignment horizontal="center"/>
    </xf>
    <xf numFmtId="0" fontId="46" fillId="0" borderId="16">
      <alignment horizontal="center" shrinkToFit="1"/>
    </xf>
    <xf numFmtId="49" fontId="47" fillId="0" borderId="12">
      <alignment horizontal="center" shrinkToFit="1"/>
    </xf>
    <xf numFmtId="4" fontId="47" fillId="0" borderId="104">
      <alignment horizontal="right"/>
    </xf>
    <xf numFmtId="4" fontId="71" fillId="0" borderId="104">
      <alignment horizontal="right"/>
    </xf>
    <xf numFmtId="4" fontId="47" fillId="0" borderId="104">
      <alignment horizontal="right"/>
    </xf>
    <xf numFmtId="49" fontId="42" fillId="0" borderId="0"/>
    <xf numFmtId="4" fontId="47" fillId="0" borderId="104">
      <alignment horizontal="right"/>
    </xf>
    <xf numFmtId="4" fontId="71" fillId="0" borderId="104">
      <alignment horizontal="right"/>
    </xf>
    <xf numFmtId="4" fontId="71" fillId="0" borderId="104">
      <alignment horizontal="right"/>
    </xf>
    <xf numFmtId="4" fontId="71" fillId="0" borderId="104">
      <alignment horizontal="right"/>
    </xf>
    <xf numFmtId="0" fontId="69" fillId="0" borderId="99"/>
    <xf numFmtId="0" fontId="46" fillId="0" borderId="17">
      <alignment horizontal="center" shrinkToFit="1"/>
    </xf>
    <xf numFmtId="0" fontId="46" fillId="36" borderId="105"/>
    <xf numFmtId="49" fontId="48" fillId="0" borderId="0"/>
    <xf numFmtId="0" fontId="46" fillId="36" borderId="105"/>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4" fontId="71" fillId="0" borderId="106">
      <alignment horizontal="right"/>
    </xf>
    <xf numFmtId="0" fontId="46" fillId="12" borderId="18"/>
    <xf numFmtId="0" fontId="47" fillId="0" borderId="107">
      <alignment horizontal="center" shrinkToFit="1"/>
    </xf>
    <xf numFmtId="49" fontId="48" fillId="37" borderId="0"/>
    <xf numFmtId="0" fontId="71" fillId="0" borderId="108">
      <alignment horizontal="left" wrapText="1"/>
    </xf>
    <xf numFmtId="0" fontId="47" fillId="0" borderId="108">
      <alignment horizontal="left" wrapText="1"/>
    </xf>
    <xf numFmtId="0" fontId="71" fillId="0" borderId="108">
      <alignment horizontal="left" wrapText="1"/>
    </xf>
    <xf numFmtId="0" fontId="71" fillId="0" borderId="108">
      <alignment horizontal="left" wrapText="1"/>
    </xf>
    <xf numFmtId="0" fontId="71" fillId="0" borderId="108">
      <alignment horizontal="left" wrapText="1"/>
    </xf>
    <xf numFmtId="49" fontId="71" fillId="0" borderId="109">
      <alignment horizontal="center"/>
    </xf>
    <xf numFmtId="0" fontId="46" fillId="0" borderId="19">
      <alignment horizontal="center" shrinkToFit="1"/>
    </xf>
    <xf numFmtId="0" fontId="47" fillId="0" borderId="17">
      <alignment horizontal="center" shrinkToFit="1"/>
    </xf>
    <xf numFmtId="49" fontId="48" fillId="0" borderId="110">
      <alignment horizontal="center" vertical="center" wrapText="1"/>
    </xf>
    <xf numFmtId="0" fontId="71" fillId="0" borderId="111">
      <alignment horizontal="left" wrapText="1" indent="1"/>
    </xf>
    <xf numFmtId="0" fontId="47" fillId="0" borderId="111">
      <alignment horizontal="left" wrapText="1" indent="1"/>
    </xf>
    <xf numFmtId="0" fontId="71" fillId="0" borderId="111">
      <alignment horizontal="left" wrapText="1" indent="1"/>
    </xf>
    <xf numFmtId="0" fontId="71" fillId="0" borderId="111">
      <alignment horizontal="left" wrapText="1" indent="1"/>
    </xf>
    <xf numFmtId="0" fontId="71" fillId="0" borderId="111">
      <alignment horizontal="left" wrapText="1" indent="1"/>
    </xf>
    <xf numFmtId="4" fontId="71" fillId="0" borderId="112">
      <alignment horizontal="right"/>
    </xf>
    <xf numFmtId="0" fontId="46" fillId="0" borderId="0">
      <alignment horizontal="center"/>
    </xf>
    <xf numFmtId="0" fontId="46" fillId="36" borderId="18"/>
    <xf numFmtId="49" fontId="49" fillId="0" borderId="110">
      <alignment horizontal="center" vertical="center" wrapText="1"/>
    </xf>
    <xf numFmtId="0" fontId="72" fillId="0" borderId="109">
      <alignment horizontal="left" wrapText="1"/>
    </xf>
    <xf numFmtId="0" fontId="50" fillId="0" borderId="109">
      <alignment horizontal="left" wrapText="1"/>
    </xf>
    <xf numFmtId="0" fontId="72" fillId="0" borderId="109">
      <alignment horizontal="left" wrapText="1"/>
    </xf>
    <xf numFmtId="0" fontId="72" fillId="0" borderId="109">
      <alignment horizontal="left" wrapText="1"/>
    </xf>
    <xf numFmtId="0" fontId="72" fillId="0" borderId="109">
      <alignment horizontal="left" wrapText="1"/>
    </xf>
    <xf numFmtId="0" fontId="72" fillId="0" borderId="0">
      <alignment horizontal="center"/>
    </xf>
    <xf numFmtId="0" fontId="46" fillId="0" borderId="16">
      <alignment horizontal="center" shrinkToFit="1"/>
    </xf>
    <xf numFmtId="49" fontId="47" fillId="0" borderId="113">
      <alignment horizontal="center" shrinkToFit="1"/>
    </xf>
    <xf numFmtId="0" fontId="42" fillId="0" borderId="110">
      <alignment horizontal="center" vertical="center"/>
    </xf>
    <xf numFmtId="0" fontId="71" fillId="38" borderId="0"/>
    <xf numFmtId="0" fontId="47" fillId="37" borderId="0"/>
    <xf numFmtId="0" fontId="71" fillId="38" borderId="0"/>
    <xf numFmtId="0" fontId="71" fillId="38" borderId="0"/>
    <xf numFmtId="0" fontId="71" fillId="38" borderId="0"/>
    <xf numFmtId="0" fontId="72" fillId="0" borderId="99"/>
    <xf numFmtId="0" fontId="46" fillId="0" borderId="20">
      <alignment horizontal="center" shrinkToFit="1"/>
    </xf>
    <xf numFmtId="0" fontId="47" fillId="0" borderId="114"/>
    <xf numFmtId="4" fontId="48" fillId="0" borderId="110">
      <alignment horizontal="right" vertical="center" shrinkToFit="1"/>
    </xf>
    <xf numFmtId="0" fontId="71" fillId="0" borderId="99"/>
    <xf numFmtId="0" fontId="47" fillId="0" borderId="99"/>
    <xf numFmtId="0" fontId="71" fillId="0" borderId="99"/>
    <xf numFmtId="0" fontId="71" fillId="0" borderId="99"/>
    <xf numFmtId="0" fontId="71" fillId="0" borderId="99"/>
    <xf numFmtId="0" fontId="71" fillId="0" borderId="115">
      <alignment horizontal="left" wrapText="1"/>
    </xf>
    <xf numFmtId="0" fontId="46" fillId="0" borderId="21">
      <alignment horizontal="center" vertical="center" wrapText="1"/>
    </xf>
    <xf numFmtId="49" fontId="47" fillId="0" borderId="0">
      <alignment horizontal="center"/>
    </xf>
    <xf numFmtId="4" fontId="48" fillId="0" borderId="116">
      <alignment horizontal="right" vertical="center" shrinkToFit="1"/>
    </xf>
    <xf numFmtId="0" fontId="71" fillId="0" borderId="0">
      <alignment horizontal="center"/>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117">
      <alignment horizontal="left" wrapText="1" indent="1"/>
    </xf>
    <xf numFmtId="0" fontId="46" fillId="0" borderId="19">
      <alignment horizontal="right" shrinkToFit="1"/>
    </xf>
    <xf numFmtId="49" fontId="47" fillId="0" borderId="19">
      <alignment horizontal="center" shrinkToFit="1"/>
    </xf>
    <xf numFmtId="4" fontId="48" fillId="0" borderId="103">
      <alignment horizontal="right" vertical="center" shrinkToFit="1"/>
    </xf>
    <xf numFmtId="0" fontId="69" fillId="0" borderId="99"/>
    <xf numFmtId="0" fontId="19" fillId="0" borderId="99"/>
    <xf numFmtId="0" fontId="69" fillId="0" borderId="99"/>
    <xf numFmtId="0" fontId="69" fillId="0" borderId="99"/>
    <xf numFmtId="0" fontId="69" fillId="0" borderId="99"/>
    <xf numFmtId="0" fontId="71" fillId="0" borderId="115">
      <alignment horizontal="left" wrapText="1" indent="2"/>
    </xf>
    <xf numFmtId="0" fontId="46" fillId="0" borderId="19">
      <alignment horizontal="center"/>
    </xf>
    <xf numFmtId="49" fontId="47" fillId="0" borderId="107">
      <alignment horizontal="center" shrinkToFit="1"/>
    </xf>
    <xf numFmtId="4" fontId="48" fillId="0" borderId="110">
      <alignment horizontal="center" vertical="center" shrinkToFit="1"/>
    </xf>
    <xf numFmtId="4" fontId="71" fillId="0" borderId="106">
      <alignment horizontal="right"/>
    </xf>
    <xf numFmtId="4" fontId="47" fillId="0" borderId="106">
      <alignment horizontal="right"/>
    </xf>
    <xf numFmtId="4" fontId="71" fillId="0" borderId="106">
      <alignment horizontal="right"/>
    </xf>
    <xf numFmtId="4" fontId="71" fillId="0" borderId="106">
      <alignment horizontal="right"/>
    </xf>
    <xf numFmtId="4" fontId="71" fillId="0" borderId="106">
      <alignment horizontal="right"/>
    </xf>
    <xf numFmtId="0" fontId="71" fillId="0" borderId="108">
      <alignment horizontal="left" wrapText="1" indent="2"/>
    </xf>
    <xf numFmtId="0" fontId="46" fillId="0" borderId="16">
      <alignment horizontal="center"/>
    </xf>
    <xf numFmtId="49" fontId="47" fillId="0" borderId="20">
      <alignment horizontal="center" shrinkToFit="1"/>
    </xf>
    <xf numFmtId="4" fontId="48" fillId="0" borderId="103">
      <alignment horizontal="center" vertical="center" shrinkToFit="1"/>
    </xf>
    <xf numFmtId="49" fontId="71" fillId="0" borderId="109">
      <alignment horizontal="center"/>
    </xf>
    <xf numFmtId="49" fontId="47" fillId="0" borderId="109">
      <alignment horizontal="center"/>
    </xf>
    <xf numFmtId="49" fontId="71" fillId="0" borderId="109">
      <alignment horizontal="center"/>
    </xf>
    <xf numFmtId="49" fontId="71" fillId="0" borderId="109">
      <alignment horizontal="center"/>
    </xf>
    <xf numFmtId="49" fontId="71" fillId="0" borderId="109">
      <alignment horizontal="center"/>
    </xf>
    <xf numFmtId="0" fontId="71" fillId="0" borderId="0">
      <alignment horizontal="center" wrapText="1"/>
    </xf>
    <xf numFmtId="0" fontId="46" fillId="0" borderId="20">
      <alignment horizontal="right" shrinkToFit="1"/>
    </xf>
    <xf numFmtId="49" fontId="47" fillId="0" borderId="23"/>
    <xf numFmtId="4" fontId="48" fillId="0" borderId="116">
      <alignment horizontal="center" vertical="center" shrinkToFit="1"/>
    </xf>
    <xf numFmtId="4" fontId="71" fillId="0" borderId="112">
      <alignment horizontal="right"/>
    </xf>
    <xf numFmtId="4" fontId="47" fillId="0" borderId="112">
      <alignment horizontal="right"/>
    </xf>
    <xf numFmtId="4" fontId="71" fillId="0" borderId="112">
      <alignment horizontal="right"/>
    </xf>
    <xf numFmtId="4" fontId="71" fillId="0" borderId="112">
      <alignment horizontal="right"/>
    </xf>
    <xf numFmtId="4" fontId="71" fillId="0" borderId="112">
      <alignment horizontal="right"/>
    </xf>
    <xf numFmtId="49" fontId="71" fillId="0" borderId="99">
      <alignment horizontal="left"/>
    </xf>
    <xf numFmtId="0" fontId="46" fillId="0" borderId="24">
      <alignment horizontal="center" vertical="center"/>
    </xf>
    <xf numFmtId="49" fontId="47" fillId="0" borderId="21">
      <alignment horizontal="center" vertical="center" wrapText="1"/>
    </xf>
    <xf numFmtId="0" fontId="48" fillId="37" borderId="102">
      <alignment horizontal="right" vertical="center" shrinkToFit="1"/>
    </xf>
    <xf numFmtId="49" fontId="47" fillId="0" borderId="21">
      <alignment horizontal="center" vertical="center" wrapText="1"/>
    </xf>
    <xf numFmtId="0" fontId="50" fillId="0" borderId="0">
      <alignment horizontal="center"/>
    </xf>
    <xf numFmtId="0" fontId="72" fillId="0" borderId="0">
      <alignment horizontal="center"/>
    </xf>
    <xf numFmtId="0" fontId="72" fillId="0" borderId="0">
      <alignment horizontal="center"/>
    </xf>
    <xf numFmtId="0" fontId="72" fillId="0" borderId="0">
      <alignment horizontal="center"/>
    </xf>
    <xf numFmtId="49" fontId="71" fillId="0" borderId="118">
      <alignment horizontal="center" wrapText="1"/>
    </xf>
    <xf numFmtId="0" fontId="46" fillId="0" borderId="0">
      <alignment horizontal="right"/>
    </xf>
    <xf numFmtId="4" fontId="47" fillId="0" borderId="19">
      <alignment horizontal="right"/>
    </xf>
    <xf numFmtId="0" fontId="47" fillId="0" borderId="0">
      <alignment vertical="center"/>
    </xf>
    <xf numFmtId="0" fontId="72" fillId="0" borderId="99"/>
    <xf numFmtId="0" fontId="50" fillId="0" borderId="99"/>
    <xf numFmtId="0" fontId="72" fillId="0" borderId="99"/>
    <xf numFmtId="0" fontId="72" fillId="0" borderId="99"/>
    <xf numFmtId="0" fontId="72" fillId="0" borderId="99"/>
    <xf numFmtId="49" fontId="71" fillId="0" borderId="118">
      <alignment horizontal="left" wrapText="1"/>
    </xf>
    <xf numFmtId="0" fontId="46" fillId="0" borderId="25">
      <alignment horizontal="center" vertical="center" wrapText="1"/>
    </xf>
    <xf numFmtId="49" fontId="47" fillId="0" borderId="19">
      <alignment horizontal="center"/>
    </xf>
    <xf numFmtId="0" fontId="42" fillId="37" borderId="0"/>
    <xf numFmtId="0" fontId="71" fillId="0" borderId="115">
      <alignment horizontal="left" wrapText="1"/>
    </xf>
    <xf numFmtId="0" fontId="47" fillId="0" borderId="115">
      <alignment horizontal="left" wrapText="1"/>
    </xf>
    <xf numFmtId="0" fontId="71" fillId="0" borderId="115">
      <alignment horizontal="left" wrapText="1"/>
    </xf>
    <xf numFmtId="0" fontId="71" fillId="0" borderId="115">
      <alignment horizontal="left" wrapText="1"/>
    </xf>
    <xf numFmtId="0" fontId="71" fillId="0" borderId="115">
      <alignment horizontal="left" wrapText="1"/>
    </xf>
    <xf numFmtId="49" fontId="71" fillId="0" borderId="118">
      <alignment horizontal="center" shrinkToFit="1"/>
    </xf>
    <xf numFmtId="0" fontId="46" fillId="0" borderId="26">
      <alignment horizontal="center" vertical="center"/>
    </xf>
    <xf numFmtId="49" fontId="47" fillId="0" borderId="107">
      <alignment horizontal="center"/>
    </xf>
    <xf numFmtId="49" fontId="49" fillId="0" borderId="110">
      <alignment horizontal="center" vertical="center" wrapText="1"/>
    </xf>
    <xf numFmtId="0" fontId="71" fillId="0" borderId="117">
      <alignment horizontal="left" wrapText="1" indent="1"/>
    </xf>
    <xf numFmtId="0" fontId="47" fillId="0" borderId="117">
      <alignment horizontal="left" wrapText="1" indent="1"/>
    </xf>
    <xf numFmtId="0" fontId="71" fillId="0" borderId="117">
      <alignment horizontal="left" wrapText="1" indent="1"/>
    </xf>
    <xf numFmtId="0" fontId="71" fillId="0" borderId="117">
      <alignment horizontal="left" wrapText="1" indent="1"/>
    </xf>
    <xf numFmtId="0" fontId="71" fillId="0" borderId="117">
      <alignment horizontal="left" wrapText="1" indent="1"/>
    </xf>
    <xf numFmtId="49" fontId="71" fillId="0" borderId="103">
      <alignment horizontal="center" shrinkToFit="1"/>
    </xf>
    <xf numFmtId="0" fontId="46" fillId="0" borderId="27">
      <alignment horizontal="right" shrinkToFit="1"/>
    </xf>
    <xf numFmtId="4" fontId="47" fillId="0" borderId="20">
      <alignment horizontal="right"/>
    </xf>
    <xf numFmtId="0" fontId="24" fillId="0" borderId="99"/>
    <xf numFmtId="0" fontId="71" fillId="0" borderId="115">
      <alignment horizontal="left" wrapText="1" indent="2"/>
    </xf>
    <xf numFmtId="0" fontId="47" fillId="0" borderId="115">
      <alignment horizontal="left" wrapText="1" indent="2"/>
    </xf>
    <xf numFmtId="0" fontId="71" fillId="0" borderId="115">
      <alignment horizontal="left" wrapText="1" indent="2"/>
    </xf>
    <xf numFmtId="0" fontId="71" fillId="0" borderId="115">
      <alignment horizontal="left" wrapText="1" indent="2"/>
    </xf>
    <xf numFmtId="0" fontId="71" fillId="0" borderId="115">
      <alignment horizontal="left" wrapText="1" indent="2"/>
    </xf>
    <xf numFmtId="0" fontId="69" fillId="0" borderId="119"/>
    <xf numFmtId="0" fontId="46" fillId="0" borderId="28">
      <alignment horizontal="center"/>
    </xf>
    <xf numFmtId="0" fontId="47" fillId="37" borderId="114"/>
    <xf numFmtId="0" fontId="24" fillId="0" borderId="102"/>
    <xf numFmtId="0" fontId="71" fillId="0" borderId="108">
      <alignment horizontal="left" wrapText="1" indent="2"/>
    </xf>
    <xf numFmtId="0" fontId="47" fillId="0" borderId="108">
      <alignment horizontal="left" wrapText="1" indent="2"/>
    </xf>
    <xf numFmtId="0" fontId="71" fillId="0" borderId="108">
      <alignment horizontal="left" wrapText="1" indent="2"/>
    </xf>
    <xf numFmtId="0" fontId="71" fillId="0" borderId="108">
      <alignment horizontal="left" wrapText="1" indent="2"/>
    </xf>
    <xf numFmtId="0" fontId="71" fillId="0" borderId="108">
      <alignment horizontal="left" wrapText="1" indent="2"/>
    </xf>
    <xf numFmtId="0" fontId="69" fillId="0" borderId="102"/>
    <xf numFmtId="0" fontId="46" fillId="0" borderId="29">
      <alignment horizontal="center"/>
    </xf>
    <xf numFmtId="49" fontId="47" fillId="0" borderId="23">
      <alignment horizontal="right"/>
    </xf>
    <xf numFmtId="0" fontId="51" fillId="0" borderId="0">
      <alignment horizontal="center" vertical="center" wrapText="1"/>
    </xf>
    <xf numFmtId="0" fontId="71" fillId="0" borderId="0">
      <alignment horizontal="center" wrapText="1"/>
    </xf>
    <xf numFmtId="0" fontId="47" fillId="0" borderId="0">
      <alignment horizontal="center" wrapText="1"/>
    </xf>
    <xf numFmtId="0" fontId="71" fillId="0" borderId="0">
      <alignment horizontal="center" wrapText="1"/>
    </xf>
    <xf numFmtId="0" fontId="71" fillId="0" borderId="0">
      <alignment horizontal="center" wrapText="1"/>
    </xf>
    <xf numFmtId="0" fontId="71" fillId="0" borderId="0">
      <alignment horizontal="center" wrapText="1"/>
    </xf>
    <xf numFmtId="49" fontId="71" fillId="0" borderId="106">
      <alignment horizontal="center"/>
    </xf>
    <xf numFmtId="0" fontId="46" fillId="0" borderId="30">
      <alignment horizontal="right" shrinkToFit="1"/>
    </xf>
    <xf numFmtId="0" fontId="47" fillId="0" borderId="23">
      <alignment horizontal="center"/>
    </xf>
    <xf numFmtId="0" fontId="42" fillId="0" borderId="0">
      <alignment horizontal="center"/>
    </xf>
    <xf numFmtId="49" fontId="71" fillId="0" borderId="99">
      <alignment horizontal="left"/>
    </xf>
    <xf numFmtId="49" fontId="47" fillId="0" borderId="99">
      <alignment horizontal="left"/>
    </xf>
    <xf numFmtId="49" fontId="71" fillId="0" borderId="99">
      <alignment horizontal="left"/>
    </xf>
    <xf numFmtId="49" fontId="71" fillId="0" borderId="99">
      <alignment horizontal="left"/>
    </xf>
    <xf numFmtId="49" fontId="71" fillId="0" borderId="99">
      <alignment horizontal="left"/>
    </xf>
    <xf numFmtId="0" fontId="72" fillId="0" borderId="120">
      <alignment horizontal="center" vertical="center" textRotation="90" wrapText="1"/>
    </xf>
    <xf numFmtId="0" fontId="46" fillId="0" borderId="31">
      <alignment horizontal="left" wrapText="1" indent="1"/>
    </xf>
    <xf numFmtId="49" fontId="47" fillId="0" borderId="24">
      <alignment horizontal="center" vertical="center" wrapText="1"/>
    </xf>
    <xf numFmtId="0" fontId="42" fillId="0" borderId="99">
      <alignment horizontal="left"/>
    </xf>
    <xf numFmtId="49" fontId="47" fillId="0" borderId="24">
      <alignment horizontal="center" vertical="center" wrapText="1"/>
    </xf>
    <xf numFmtId="49" fontId="47" fillId="0" borderId="118">
      <alignment horizontal="center" wrapText="1"/>
    </xf>
    <xf numFmtId="49" fontId="71" fillId="0" borderId="118">
      <alignment horizontal="center" wrapText="1"/>
    </xf>
    <xf numFmtId="49" fontId="71" fillId="0" borderId="118">
      <alignment horizontal="center" wrapText="1"/>
    </xf>
    <xf numFmtId="49" fontId="71" fillId="0" borderId="118">
      <alignment horizontal="center" wrapText="1"/>
    </xf>
    <xf numFmtId="0" fontId="72" fillId="0" borderId="102">
      <alignment horizontal="center" vertical="center" textRotation="90" wrapText="1"/>
    </xf>
    <xf numFmtId="0" fontId="46" fillId="0" borderId="32">
      <alignment horizontal="left" wrapText="1" indent="2"/>
    </xf>
    <xf numFmtId="4" fontId="47" fillId="0" borderId="121">
      <alignment horizontal="right"/>
    </xf>
    <xf numFmtId="0" fontId="42" fillId="0" borderId="100">
      <alignment horizontal="left"/>
    </xf>
    <xf numFmtId="49" fontId="71" fillId="0" borderId="118">
      <alignment horizontal="left" wrapText="1"/>
    </xf>
    <xf numFmtId="49" fontId="47" fillId="0" borderId="118">
      <alignment horizontal="left" wrapText="1"/>
    </xf>
    <xf numFmtId="49" fontId="71" fillId="0" borderId="118">
      <alignment horizontal="left" wrapText="1"/>
    </xf>
    <xf numFmtId="49" fontId="71" fillId="0" borderId="118">
      <alignment horizontal="left" wrapText="1"/>
    </xf>
    <xf numFmtId="49" fontId="71" fillId="0" borderId="118">
      <alignment horizontal="left" wrapText="1"/>
    </xf>
    <xf numFmtId="0" fontId="71" fillId="0" borderId="0">
      <alignment vertical="center"/>
    </xf>
    <xf numFmtId="0" fontId="46" fillId="0" borderId="31">
      <alignment horizontal="left"/>
    </xf>
    <xf numFmtId="49" fontId="47" fillId="0" borderId="121">
      <alignment horizontal="center"/>
    </xf>
    <xf numFmtId="0" fontId="42" fillId="0" borderId="102">
      <alignment horizontal="center" vertical="center"/>
    </xf>
    <xf numFmtId="49" fontId="71" fillId="0" borderId="118">
      <alignment horizontal="center" shrinkToFit="1"/>
    </xf>
    <xf numFmtId="49" fontId="47" fillId="0" borderId="118">
      <alignment horizontal="center" shrinkToFit="1"/>
    </xf>
    <xf numFmtId="49" fontId="71" fillId="0" borderId="118">
      <alignment horizontal="center" shrinkToFit="1"/>
    </xf>
    <xf numFmtId="49" fontId="71" fillId="0" borderId="118">
      <alignment horizontal="center" shrinkToFit="1"/>
    </xf>
    <xf numFmtId="49" fontId="71" fillId="0" borderId="118">
      <alignment horizontal="center" shrinkToFit="1"/>
    </xf>
    <xf numFmtId="0" fontId="72" fillId="0" borderId="0">
      <alignment horizontal="center" vertical="center" textRotation="90" wrapText="1"/>
    </xf>
    <xf numFmtId="0" fontId="46" fillId="0" borderId="33">
      <alignment horizontal="left" wrapText="1" indent="2"/>
    </xf>
    <xf numFmtId="4" fontId="47" fillId="0" borderId="122">
      <alignment horizontal="right"/>
    </xf>
    <xf numFmtId="0" fontId="49" fillId="0" borderId="110">
      <alignment horizontal="center" vertical="center" wrapText="1"/>
    </xf>
    <xf numFmtId="49" fontId="71" fillId="0" borderId="103">
      <alignment horizontal="center" shrinkToFit="1"/>
    </xf>
    <xf numFmtId="49" fontId="47" fillId="0" borderId="103">
      <alignment horizontal="center" shrinkToFit="1"/>
    </xf>
    <xf numFmtId="49" fontId="71" fillId="0" borderId="103">
      <alignment horizontal="center" shrinkToFit="1"/>
    </xf>
    <xf numFmtId="49" fontId="71" fillId="0" borderId="103">
      <alignment horizontal="center" shrinkToFit="1"/>
    </xf>
    <xf numFmtId="49" fontId="71" fillId="0" borderId="103">
      <alignment horizontal="center" shrinkToFit="1"/>
    </xf>
    <xf numFmtId="0" fontId="72" fillId="0" borderId="123">
      <alignment horizontal="center" vertical="center" textRotation="90" wrapText="1"/>
    </xf>
    <xf numFmtId="0" fontId="19" fillId="0" borderId="0">
      <alignment horizontal="left"/>
    </xf>
    <xf numFmtId="0" fontId="47" fillId="0" borderId="31">
      <alignment horizontal="left" wrapText="1" indent="1"/>
    </xf>
    <xf numFmtId="0" fontId="42" fillId="0" borderId="0">
      <alignment horizontal="center"/>
    </xf>
    <xf numFmtId="0" fontId="71" fillId="0" borderId="111">
      <alignment horizontal="left" wrapText="1"/>
    </xf>
    <xf numFmtId="0" fontId="47" fillId="0" borderId="111">
      <alignment horizontal="left" wrapText="1"/>
    </xf>
    <xf numFmtId="0" fontId="19" fillId="0" borderId="0">
      <alignment horizontal="left"/>
    </xf>
    <xf numFmtId="0" fontId="71" fillId="0" borderId="111">
      <alignment horizontal="left" wrapText="1"/>
    </xf>
    <xf numFmtId="0" fontId="71" fillId="0" borderId="111">
      <alignment horizontal="left" wrapText="1"/>
    </xf>
    <xf numFmtId="0" fontId="71" fillId="0" borderId="111">
      <alignment horizontal="left" wrapText="1"/>
    </xf>
    <xf numFmtId="0" fontId="72" fillId="0" borderId="0">
      <alignment horizontal="center" vertical="center" textRotation="90"/>
    </xf>
    <xf numFmtId="0" fontId="46" fillId="0" borderId="0">
      <alignment horizontal="left"/>
    </xf>
    <xf numFmtId="0" fontId="47" fillId="0" borderId="32">
      <alignment horizontal="left" wrapText="1" indent="2"/>
    </xf>
    <xf numFmtId="0" fontId="48" fillId="0" borderId="102">
      <alignment horizontal="right" vertical="center" shrinkToFit="1"/>
    </xf>
    <xf numFmtId="0" fontId="71" fillId="0" borderId="108">
      <alignment horizontal="left" wrapText="1" indent="1"/>
    </xf>
    <xf numFmtId="0" fontId="47" fillId="0" borderId="108">
      <alignment horizontal="left" wrapText="1" indent="1"/>
    </xf>
    <xf numFmtId="0" fontId="71" fillId="0" borderId="108">
      <alignment horizontal="left" wrapText="1" indent="1"/>
    </xf>
    <xf numFmtId="0" fontId="71" fillId="0" borderId="108">
      <alignment horizontal="left" wrapText="1" indent="1"/>
    </xf>
    <xf numFmtId="0" fontId="71" fillId="0" borderId="108">
      <alignment horizontal="left" wrapText="1" indent="1"/>
    </xf>
    <xf numFmtId="0" fontId="72" fillId="0" borderId="123">
      <alignment horizontal="center" vertical="center" textRotation="90"/>
    </xf>
    <xf numFmtId="0" fontId="47" fillId="0" borderId="0">
      <alignment horizontal="center"/>
    </xf>
    <xf numFmtId="0" fontId="47" fillId="0" borderId="31">
      <alignment horizontal="left"/>
    </xf>
    <xf numFmtId="0" fontId="52" fillId="0" borderId="0"/>
    <xf numFmtId="0" fontId="71" fillId="0" borderId="111">
      <alignment horizontal="left" wrapText="1" indent="2"/>
    </xf>
    <xf numFmtId="0" fontId="47" fillId="0" borderId="111">
      <alignment horizontal="left" wrapText="1" indent="2"/>
    </xf>
    <xf numFmtId="0" fontId="71" fillId="0" borderId="111">
      <alignment horizontal="left" wrapText="1" indent="2"/>
    </xf>
    <xf numFmtId="0" fontId="71" fillId="0" borderId="111">
      <alignment horizontal="left" wrapText="1" indent="2"/>
    </xf>
    <xf numFmtId="0" fontId="71" fillId="0" borderId="111">
      <alignment horizontal="left" wrapText="1" indent="2"/>
    </xf>
    <xf numFmtId="0" fontId="72" fillId="0" borderId="110">
      <alignment horizontal="center" vertical="center" textRotation="90"/>
    </xf>
    <xf numFmtId="0" fontId="47" fillId="0" borderId="0"/>
    <xf numFmtId="0" fontId="47" fillId="0" borderId="33">
      <alignment horizontal="left" wrapText="1" indent="2"/>
    </xf>
    <xf numFmtId="0" fontId="48" fillId="0" borderId="102">
      <alignment horizontal="center" vertical="center"/>
    </xf>
    <xf numFmtId="0" fontId="69" fillId="0" borderId="119"/>
    <xf numFmtId="0" fontId="19" fillId="0" borderId="119"/>
    <xf numFmtId="0" fontId="69" fillId="0" borderId="119"/>
    <xf numFmtId="0" fontId="69" fillId="0" borderId="119"/>
    <xf numFmtId="0" fontId="69" fillId="0" borderId="119"/>
    <xf numFmtId="0" fontId="73" fillId="0" borderId="99">
      <alignment wrapText="1"/>
    </xf>
    <xf numFmtId="0" fontId="47" fillId="0" borderId="0">
      <alignment horizontal="left"/>
    </xf>
    <xf numFmtId="0" fontId="47" fillId="0" borderId="0">
      <alignment horizontal="center"/>
    </xf>
    <xf numFmtId="49" fontId="42" fillId="0" borderId="0">
      <alignment horizontal="center" vertical="center" wrapText="1"/>
    </xf>
    <xf numFmtId="0" fontId="69" fillId="0" borderId="102"/>
    <xf numFmtId="0" fontId="19" fillId="0" borderId="102"/>
    <xf numFmtId="0" fontId="69" fillId="0" borderId="102"/>
    <xf numFmtId="0" fontId="69" fillId="0" borderId="102"/>
    <xf numFmtId="0" fontId="69" fillId="0" borderId="102"/>
    <xf numFmtId="0" fontId="73" fillId="0" borderId="110">
      <alignment wrapText="1"/>
    </xf>
    <xf numFmtId="0" fontId="46" fillId="0" borderId="0">
      <alignment horizontal="center" wrapText="1"/>
    </xf>
    <xf numFmtId="0" fontId="47" fillId="0" borderId="0">
      <alignment horizontal="center" wrapText="1"/>
    </xf>
    <xf numFmtId="0" fontId="42" fillId="0" borderId="102">
      <alignment horizontal="center" vertical="center"/>
    </xf>
    <xf numFmtId="49" fontId="71" fillId="0" borderId="106">
      <alignment horizontal="center"/>
    </xf>
    <xf numFmtId="49" fontId="47" fillId="0" borderId="106">
      <alignment horizontal="center"/>
    </xf>
    <xf numFmtId="49" fontId="71" fillId="0" borderId="106">
      <alignment horizontal="center"/>
    </xf>
    <xf numFmtId="49" fontId="71" fillId="0" borderId="106">
      <alignment horizontal="center"/>
    </xf>
    <xf numFmtId="49" fontId="71" fillId="0" borderId="106">
      <alignment horizontal="center"/>
    </xf>
    <xf numFmtId="0" fontId="73" fillId="0" borderId="102">
      <alignment wrapText="1"/>
    </xf>
    <xf numFmtId="0" fontId="46" fillId="0" borderId="12">
      <alignment horizontal="left" shrinkToFit="1"/>
    </xf>
    <xf numFmtId="49" fontId="47" fillId="0" borderId="12">
      <alignment horizontal="left" shrinkToFit="1"/>
    </xf>
    <xf numFmtId="0" fontId="42" fillId="0" borderId="0">
      <alignment horizontal="center" vertical="center"/>
    </xf>
    <xf numFmtId="0" fontId="72" fillId="0" borderId="120">
      <alignment horizontal="center" vertical="center" textRotation="90" wrapText="1"/>
    </xf>
    <xf numFmtId="0" fontId="50"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1" fillId="0" borderId="110">
      <alignment horizontal="center" vertical="top" wrapText="1"/>
    </xf>
    <xf numFmtId="0" fontId="18" fillId="0" borderId="9"/>
    <xf numFmtId="0" fontId="47" fillId="0" borderId="99"/>
    <xf numFmtId="49" fontId="48" fillId="0" borderId="102">
      <alignment horizontal="right" vertical="center" shrinkToFit="1"/>
    </xf>
    <xf numFmtId="0" fontId="72" fillId="0" borderId="102">
      <alignment horizontal="center" vertical="center" textRotation="90" wrapText="1"/>
    </xf>
    <xf numFmtId="0" fontId="50"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24"/>
    <xf numFmtId="0" fontId="47" fillId="0" borderId="14">
      <alignment horizontal="center"/>
    </xf>
    <xf numFmtId="0" fontId="47" fillId="0" borderId="102">
      <alignment horizontal="center"/>
    </xf>
    <xf numFmtId="0" fontId="47" fillId="0" borderId="123">
      <alignment vertical="center"/>
    </xf>
    <xf numFmtId="0" fontId="71" fillId="0" borderId="0">
      <alignment vertical="center"/>
    </xf>
    <xf numFmtId="0" fontId="47" fillId="0" borderId="0">
      <alignment vertical="center"/>
    </xf>
    <xf numFmtId="0" fontId="71" fillId="0" borderId="0">
      <alignment vertical="center"/>
    </xf>
    <xf numFmtId="0" fontId="71" fillId="0" borderId="0">
      <alignment vertical="center"/>
    </xf>
    <xf numFmtId="0" fontId="71" fillId="0" borderId="0">
      <alignment vertical="center"/>
    </xf>
    <xf numFmtId="49" fontId="74" fillId="0" borderId="125">
      <alignment horizontal="left" vertical="center" wrapText="1"/>
    </xf>
    <xf numFmtId="0" fontId="19" fillId="0" borderId="0">
      <alignment horizontal="center"/>
    </xf>
    <xf numFmtId="0" fontId="47" fillId="0" borderId="21">
      <alignment horizontal="center" vertical="center"/>
    </xf>
    <xf numFmtId="0" fontId="47" fillId="0" borderId="126">
      <alignment vertical="center"/>
    </xf>
    <xf numFmtId="0" fontId="47" fillId="0" borderId="21">
      <alignment horizontal="center" vertical="center"/>
    </xf>
    <xf numFmtId="0" fontId="50" fillId="0" borderId="0">
      <alignment horizontal="center" vertical="center" textRotation="90" wrapText="1"/>
    </xf>
    <xf numFmtId="0" fontId="72" fillId="0" borderId="0">
      <alignment horizontal="center" vertical="center" textRotation="90" wrapText="1"/>
    </xf>
    <xf numFmtId="0" fontId="19" fillId="0" borderId="0">
      <alignment horizontal="center"/>
    </xf>
    <xf numFmtId="0" fontId="72" fillId="0" borderId="0">
      <alignment horizontal="center" vertical="center" textRotation="90" wrapText="1"/>
    </xf>
    <xf numFmtId="0" fontId="72" fillId="0" borderId="0">
      <alignment horizontal="center" vertical="center" textRotation="90" wrapText="1"/>
    </xf>
    <xf numFmtId="49" fontId="71" fillId="0" borderId="111">
      <alignment horizontal="left" vertical="center" wrapText="1" indent="2"/>
    </xf>
    <xf numFmtId="0" fontId="46" fillId="0" borderId="23">
      <alignment horizontal="center" wrapText="1"/>
    </xf>
    <xf numFmtId="0" fontId="46" fillId="36" borderId="34"/>
    <xf numFmtId="0" fontId="75" fillId="0" borderId="0"/>
    <xf numFmtId="0" fontId="46" fillId="36" borderId="34"/>
    <xf numFmtId="0" fontId="50"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49" fontId="71" fillId="0" borderId="108">
      <alignment horizontal="left" vertical="center" wrapText="1" indent="3"/>
    </xf>
    <xf numFmtId="0" fontId="47" fillId="0" borderId="35">
      <alignment horizontal="center"/>
    </xf>
    <xf numFmtId="0" fontId="24" fillId="0" borderId="99"/>
    <xf numFmtId="0" fontId="47" fillId="0" borderId="101">
      <alignment vertical="center"/>
    </xf>
    <xf numFmtId="0" fontId="72" fillId="0" borderId="0">
      <alignment horizontal="center" vertical="center" textRotation="90"/>
    </xf>
    <xf numFmtId="0" fontId="50"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49" fontId="71" fillId="0" borderId="125">
      <alignment horizontal="left" vertical="center" wrapText="1" indent="3"/>
    </xf>
    <xf numFmtId="0" fontId="46" fillId="0" borderId="23">
      <alignment horizontal="center"/>
    </xf>
    <xf numFmtId="0" fontId="24" fillId="0" borderId="0"/>
    <xf numFmtId="0" fontId="24" fillId="0" borderId="101"/>
    <xf numFmtId="0" fontId="72" fillId="0" borderId="123">
      <alignment horizontal="center" vertical="center" textRotation="90"/>
    </xf>
    <xf numFmtId="0" fontId="50"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49" fontId="71" fillId="0" borderId="127">
      <alignment horizontal="left" vertical="center" wrapText="1" indent="3"/>
    </xf>
    <xf numFmtId="0" fontId="46" fillId="0" borderId="0">
      <alignment vertical="top" shrinkToFit="1"/>
    </xf>
    <xf numFmtId="0" fontId="46" fillId="36" borderId="36"/>
    <xf numFmtId="0" fontId="19" fillId="0" borderId="0"/>
    <xf numFmtId="0" fontId="72" fillId="0" borderId="110">
      <alignment horizontal="center" vertical="center" textRotation="90"/>
    </xf>
    <xf numFmtId="0" fontId="50"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4" fillId="0" borderId="124">
      <alignment horizontal="left" vertical="center" wrapText="1"/>
    </xf>
    <xf numFmtId="0" fontId="46" fillId="0" borderId="0">
      <alignment horizontal="left" shrinkToFit="1"/>
    </xf>
    <xf numFmtId="49" fontId="47" fillId="0" borderId="0">
      <alignment horizontal="left"/>
    </xf>
    <xf numFmtId="0" fontId="51" fillId="0" borderId="123">
      <alignment horizontal="center" vertical="center" wrapText="1"/>
    </xf>
    <xf numFmtId="0" fontId="73" fillId="0" borderId="99">
      <alignment wrapText="1"/>
    </xf>
    <xf numFmtId="0" fontId="53" fillId="0" borderId="99">
      <alignment wrapText="1"/>
    </xf>
    <xf numFmtId="0" fontId="73" fillId="0" borderId="99">
      <alignment wrapText="1"/>
    </xf>
    <xf numFmtId="0" fontId="73" fillId="0" borderId="99">
      <alignment wrapText="1"/>
    </xf>
    <xf numFmtId="0" fontId="73" fillId="0" borderId="99">
      <alignment wrapText="1"/>
    </xf>
    <xf numFmtId="49" fontId="71" fillId="0" borderId="102">
      <alignment horizontal="left" vertical="center" wrapText="1" indent="3"/>
    </xf>
    <xf numFmtId="0" fontId="54" fillId="0" borderId="0">
      <alignment horizontal="left"/>
    </xf>
    <xf numFmtId="0" fontId="47" fillId="0" borderId="0">
      <alignment horizontal="left" vertical="top" shrinkToFit="1"/>
    </xf>
    <xf numFmtId="0" fontId="48" fillId="0" borderId="128">
      <alignment horizontal="center" vertical="center"/>
    </xf>
    <xf numFmtId="0" fontId="73" fillId="0" borderId="110">
      <alignment wrapText="1"/>
    </xf>
    <xf numFmtId="0" fontId="53" fillId="0" borderId="110">
      <alignment wrapText="1"/>
    </xf>
    <xf numFmtId="0" fontId="73" fillId="0" borderId="110">
      <alignment wrapText="1"/>
    </xf>
    <xf numFmtId="0" fontId="73" fillId="0" borderId="110">
      <alignment wrapText="1"/>
    </xf>
    <xf numFmtId="0" fontId="73" fillId="0" borderId="110">
      <alignment wrapText="1"/>
    </xf>
    <xf numFmtId="49" fontId="71" fillId="0" borderId="0">
      <alignment horizontal="left" vertical="center" wrapText="1" indent="3"/>
    </xf>
    <xf numFmtId="0" fontId="46" fillId="0" borderId="0">
      <alignment horizontal="center" shrinkToFit="1"/>
    </xf>
    <xf numFmtId="0" fontId="47" fillId="0" borderId="0">
      <alignment horizontal="left" shrinkToFit="1"/>
    </xf>
    <xf numFmtId="0" fontId="48" fillId="0" borderId="123">
      <alignment horizontal="center" vertical="center"/>
    </xf>
    <xf numFmtId="0" fontId="73" fillId="0" borderId="102">
      <alignment wrapText="1"/>
    </xf>
    <xf numFmtId="0" fontId="53" fillId="0" borderId="102">
      <alignment wrapText="1"/>
    </xf>
    <xf numFmtId="0" fontId="73" fillId="0" borderId="102">
      <alignment wrapText="1"/>
    </xf>
    <xf numFmtId="0" fontId="73" fillId="0" borderId="102">
      <alignment wrapText="1"/>
    </xf>
    <xf numFmtId="0" fontId="73" fillId="0" borderId="102">
      <alignment wrapText="1"/>
    </xf>
    <xf numFmtId="49" fontId="71" fillId="0" borderId="99">
      <alignment horizontal="left" vertical="center" wrapText="1" indent="3"/>
    </xf>
    <xf numFmtId="0" fontId="46" fillId="0" borderId="0">
      <alignment horizontal="center" vertical="top" shrinkToFit="1"/>
    </xf>
    <xf numFmtId="0" fontId="55" fillId="0" borderId="0">
      <alignment horizontal="left"/>
    </xf>
    <xf numFmtId="0" fontId="42" fillId="0" borderId="99">
      <alignment horizontal="center" vertical="center"/>
    </xf>
    <xf numFmtId="0" fontId="71" fillId="0" borderId="110">
      <alignment horizontal="center" vertical="top" wrapText="1"/>
    </xf>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49" fontId="74" fillId="0" borderId="124">
      <alignment horizontal="left" vertical="center" wrapText="1"/>
    </xf>
    <xf numFmtId="0" fontId="46" fillId="0" borderId="0">
      <alignment shrinkToFit="1"/>
    </xf>
    <xf numFmtId="0" fontId="47" fillId="0" borderId="23">
      <alignment horizontal="center" wrapText="1"/>
    </xf>
    <xf numFmtId="0" fontId="48" fillId="0" borderId="129">
      <alignment horizontal="center" vertical="center"/>
    </xf>
    <xf numFmtId="0" fontId="72" fillId="0" borderId="124"/>
    <xf numFmtId="0" fontId="50" fillId="0" borderId="124"/>
    <xf numFmtId="0" fontId="72" fillId="0" borderId="124"/>
    <xf numFmtId="0" fontId="72" fillId="0" borderId="124"/>
    <xf numFmtId="0" fontId="72" fillId="0" borderId="124"/>
    <xf numFmtId="0" fontId="71" fillId="0" borderId="125">
      <alignment horizontal="left" vertical="center" wrapText="1"/>
    </xf>
    <xf numFmtId="0" fontId="56" fillId="0" borderId="0"/>
    <xf numFmtId="0" fontId="47" fillId="0" borderId="35">
      <alignment horizontal="center"/>
    </xf>
    <xf numFmtId="49" fontId="42" fillId="0" borderId="130">
      <alignment horizontal="center" vertical="center" wrapText="1"/>
    </xf>
    <xf numFmtId="49" fontId="74" fillId="0" borderId="125">
      <alignment horizontal="left" vertical="center" wrapText="1"/>
    </xf>
    <xf numFmtId="49" fontId="57" fillId="0" borderId="125">
      <alignment horizontal="left" vertical="center" wrapText="1"/>
    </xf>
    <xf numFmtId="49" fontId="74" fillId="0" borderId="125">
      <alignment horizontal="left" vertical="center" wrapText="1"/>
    </xf>
    <xf numFmtId="49" fontId="74" fillId="0" borderId="125">
      <alignment horizontal="left" vertical="center" wrapText="1"/>
    </xf>
    <xf numFmtId="49" fontId="74" fillId="0" borderId="125">
      <alignment horizontal="left" vertical="center" wrapText="1"/>
    </xf>
    <xf numFmtId="0" fontId="71" fillId="0" borderId="127">
      <alignment horizontal="left" vertical="center" wrapText="1"/>
    </xf>
    <xf numFmtId="0" fontId="46" fillId="0" borderId="38">
      <alignment horizontal="center"/>
    </xf>
    <xf numFmtId="0" fontId="47" fillId="0" borderId="0">
      <alignment shrinkToFit="1"/>
    </xf>
    <xf numFmtId="14" fontId="48" fillId="0" borderId="131">
      <alignment horizontal="center"/>
    </xf>
    <xf numFmtId="49" fontId="71" fillId="0" borderId="111">
      <alignment horizontal="left" vertical="center" wrapText="1" indent="2"/>
    </xf>
    <xf numFmtId="49" fontId="47"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4" fillId="0" borderId="132">
      <alignment horizontal="left" vertical="center" wrapText="1"/>
    </xf>
    <xf numFmtId="0" fontId="46" fillId="0" borderId="27">
      <alignment horizontal="center"/>
    </xf>
    <xf numFmtId="49" fontId="47" fillId="0" borderId="0">
      <alignment horizontal="center" shrinkToFit="1"/>
    </xf>
    <xf numFmtId="0" fontId="48" fillId="0" borderId="110">
      <alignment horizontal="center"/>
    </xf>
    <xf numFmtId="49" fontId="71" fillId="0" borderId="108">
      <alignment horizontal="left" vertical="center" wrapText="1" indent="3"/>
    </xf>
    <xf numFmtId="49" fontId="47"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33">
      <alignment horizontal="left" vertical="center" wrapText="1"/>
    </xf>
    <xf numFmtId="0" fontId="46" fillId="0" borderId="10"/>
    <xf numFmtId="49" fontId="47" fillId="0" borderId="0">
      <alignment horizontal="center" vertical="top" shrinkToFit="1"/>
    </xf>
    <xf numFmtId="0" fontId="48" fillId="0" borderId="131">
      <alignment horizontal="center"/>
    </xf>
    <xf numFmtId="49" fontId="71" fillId="0" borderId="125">
      <alignment horizontal="left" vertical="center" wrapText="1" indent="3"/>
    </xf>
    <xf numFmtId="49" fontId="47"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34">
      <alignment horizontal="left" vertical="center" wrapText="1"/>
    </xf>
    <xf numFmtId="0" fontId="46" fillId="0" borderId="40"/>
    <xf numFmtId="0" fontId="50" fillId="0" borderId="0"/>
    <xf numFmtId="0" fontId="42" fillId="0" borderId="131">
      <alignment horizontal="center" vertical="center"/>
    </xf>
    <xf numFmtId="49" fontId="71" fillId="0" borderId="127">
      <alignment horizontal="left" vertical="center" wrapText="1" indent="3"/>
    </xf>
    <xf numFmtId="49" fontId="47"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2" fillId="0" borderId="135">
      <alignment horizontal="center"/>
    </xf>
    <xf numFmtId="0" fontId="46" fillId="0" borderId="41"/>
    <xf numFmtId="49" fontId="50" fillId="0" borderId="0"/>
    <xf numFmtId="0" fontId="42" fillId="0" borderId="136">
      <alignment horizontal="center" vertical="center"/>
    </xf>
    <xf numFmtId="0" fontId="74" fillId="0" borderId="124">
      <alignment horizontal="left" vertical="center" wrapText="1"/>
    </xf>
    <xf numFmtId="0" fontId="57" fillId="0" borderId="124">
      <alignment horizontal="left" vertical="center" wrapText="1"/>
    </xf>
    <xf numFmtId="0" fontId="74" fillId="0" borderId="124">
      <alignment horizontal="left" vertical="center" wrapText="1"/>
    </xf>
    <xf numFmtId="0" fontId="74" fillId="0" borderId="124">
      <alignment horizontal="left" vertical="center" wrapText="1"/>
    </xf>
    <xf numFmtId="0" fontId="74" fillId="0" borderId="124">
      <alignment horizontal="left" vertical="center" wrapText="1"/>
    </xf>
    <xf numFmtId="49" fontId="72" fillId="0" borderId="137">
      <alignment horizontal="center" vertical="center" wrapText="1"/>
    </xf>
    <xf numFmtId="0" fontId="58" fillId="0" borderId="0">
      <alignment horizontal="center"/>
    </xf>
    <xf numFmtId="49" fontId="47" fillId="0" borderId="38">
      <alignment horizontal="center"/>
    </xf>
    <xf numFmtId="0" fontId="42" fillId="39" borderId="138">
      <alignment horizontal="left"/>
    </xf>
    <xf numFmtId="49" fontId="71" fillId="0" borderId="102">
      <alignment horizontal="left" vertical="center" wrapText="1" indent="3"/>
    </xf>
    <xf numFmtId="49" fontId="47"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39">
      <alignment horizontal="center" vertical="center" wrapText="1"/>
    </xf>
    <xf numFmtId="0" fontId="59" fillId="0" borderId="23"/>
    <xf numFmtId="4" fontId="47" fillId="0" borderId="27">
      <alignment horizontal="right"/>
    </xf>
    <xf numFmtId="0" fontId="42" fillId="0" borderId="101"/>
    <xf numFmtId="49" fontId="71" fillId="0" borderId="0">
      <alignment horizontal="left" vertical="center" wrapText="1" indent="3"/>
    </xf>
    <xf numFmtId="49" fontId="47"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118">
      <alignment horizontal="center" vertical="center" wrapText="1"/>
    </xf>
    <xf numFmtId="0" fontId="58" fillId="0" borderId="42">
      <alignment horizontal="center" vertical="center" textRotation="90" wrapText="1"/>
    </xf>
    <xf numFmtId="49" fontId="47" fillId="0" borderId="27">
      <alignment horizontal="center"/>
    </xf>
    <xf numFmtId="0" fontId="42" fillId="0" borderId="140"/>
    <xf numFmtId="49" fontId="71" fillId="0" borderId="99">
      <alignment horizontal="left" vertical="center" wrapText="1" indent="3"/>
    </xf>
    <xf numFmtId="49" fontId="47"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137">
      <alignment horizontal="center" vertical="center" wrapText="1"/>
    </xf>
    <xf numFmtId="0" fontId="59" fillId="0" borderId="44">
      <alignment textRotation="90"/>
    </xf>
    <xf numFmtId="0" fontId="58" fillId="0" borderId="0">
      <alignment horizontal="center"/>
    </xf>
    <xf numFmtId="0" fontId="19" fillId="0" borderId="101"/>
    <xf numFmtId="49" fontId="74" fillId="0" borderId="124">
      <alignment horizontal="left" vertical="center" wrapText="1"/>
    </xf>
    <xf numFmtId="49" fontId="57"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1" fillId="0" borderId="102">
      <alignment horizontal="center" vertical="center" wrapText="1"/>
    </xf>
    <xf numFmtId="0" fontId="59" fillId="0" borderId="44"/>
    <xf numFmtId="0" fontId="59" fillId="0" borderId="23"/>
    <xf numFmtId="0" fontId="52" fillId="0" borderId="101"/>
    <xf numFmtId="0" fontId="71" fillId="0" borderId="125">
      <alignment horizontal="left" vertical="center" wrapText="1"/>
    </xf>
    <xf numFmtId="0" fontId="47" fillId="0" borderId="125">
      <alignment horizontal="left" vertical="center" wrapText="1"/>
    </xf>
    <xf numFmtId="0" fontId="71" fillId="0" borderId="125">
      <alignment horizontal="left" vertical="center" wrapText="1"/>
    </xf>
    <xf numFmtId="0" fontId="71" fillId="0" borderId="125">
      <alignment horizontal="left" vertical="center" wrapText="1"/>
    </xf>
    <xf numFmtId="0" fontId="71" fillId="0" borderId="125">
      <alignment horizontal="left" vertical="center" wrapText="1"/>
    </xf>
    <xf numFmtId="49" fontId="71" fillId="0" borderId="0">
      <alignment horizontal="center" vertical="center" wrapText="1"/>
    </xf>
    <xf numFmtId="0" fontId="58" fillId="0" borderId="42">
      <alignment horizontal="center" vertical="center" textRotation="90"/>
    </xf>
    <xf numFmtId="0" fontId="58" fillId="0" borderId="42">
      <alignment horizontal="center" vertical="center" textRotation="90" wrapText="1"/>
    </xf>
    <xf numFmtId="0" fontId="47" fillId="0" borderId="127">
      <alignment horizontal="left" vertical="center" wrapText="1"/>
    </xf>
    <xf numFmtId="0" fontId="71" fillId="0" borderId="127">
      <alignment horizontal="left" vertical="center" wrapText="1"/>
    </xf>
    <xf numFmtId="0" fontId="71" fillId="0" borderId="127">
      <alignment horizontal="left" vertical="center" wrapText="1"/>
    </xf>
    <xf numFmtId="0" fontId="71" fillId="0" borderId="127">
      <alignment horizontal="left" vertical="center" wrapText="1"/>
    </xf>
    <xf numFmtId="49" fontId="71" fillId="0" borderId="99">
      <alignment horizontal="center" vertical="center" wrapText="1"/>
    </xf>
    <xf numFmtId="0" fontId="59" fillId="0" borderId="0"/>
    <xf numFmtId="0" fontId="59" fillId="0" borderId="35">
      <alignment textRotation="90"/>
    </xf>
    <xf numFmtId="49" fontId="57"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2" fillId="0" borderId="135">
      <alignment horizontal="center" vertical="center" wrapText="1"/>
    </xf>
    <xf numFmtId="0" fontId="59" fillId="0" borderId="21">
      <alignment horizontal="center" vertical="center" wrapText="1"/>
    </xf>
    <xf numFmtId="0" fontId="58" fillId="0" borderId="42">
      <alignment horizontal="center" vertical="center" textRotation="90"/>
    </xf>
    <xf numFmtId="49" fontId="47"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41">
      <alignment horizontal="center" vertical="center" wrapText="1"/>
    </xf>
    <xf numFmtId="0" fontId="59" fillId="0" borderId="21">
      <alignment horizontal="center" vertical="center" wrapText="1"/>
    </xf>
    <xf numFmtId="0" fontId="59" fillId="0" borderId="0"/>
    <xf numFmtId="49" fontId="47" fillId="0" borderId="134">
      <alignment horizontal="left" vertical="center" wrapText="1"/>
    </xf>
    <xf numFmtId="49" fontId="71" fillId="0" borderId="134">
      <alignment horizontal="left" vertical="center" wrapText="1"/>
    </xf>
    <xf numFmtId="49" fontId="71" fillId="0" borderId="134">
      <alignment horizontal="left" vertical="center" wrapText="1"/>
    </xf>
    <xf numFmtId="49" fontId="71" fillId="0" borderId="134">
      <alignment horizontal="left" vertical="center" wrapText="1"/>
    </xf>
    <xf numFmtId="0" fontId="69" fillId="0" borderId="114"/>
    <xf numFmtId="0" fontId="58" fillId="0" borderId="45"/>
    <xf numFmtId="0" fontId="59" fillId="0" borderId="21">
      <alignment horizontal="center" vertical="center" wrapText="1"/>
    </xf>
    <xf numFmtId="49" fontId="50" fillId="0" borderId="135">
      <alignment horizontal="center"/>
    </xf>
    <xf numFmtId="0" fontId="59" fillId="0" borderId="21">
      <alignment horizontal="center" vertical="center" wrapText="1"/>
    </xf>
    <xf numFmtId="49" fontId="72" fillId="0" borderId="135">
      <alignment horizontal="center"/>
    </xf>
    <xf numFmtId="49" fontId="72" fillId="0" borderId="135">
      <alignment horizontal="center"/>
    </xf>
    <xf numFmtId="49" fontId="72" fillId="0" borderId="135">
      <alignment horizontal="center"/>
    </xf>
    <xf numFmtId="0" fontId="71" fillId="0" borderId="135">
      <alignment horizontal="center" vertical="center"/>
    </xf>
    <xf numFmtId="0" fontId="60" fillId="0" borderId="46">
      <alignment horizontal="left" vertical="center" wrapText="1"/>
    </xf>
    <xf numFmtId="49" fontId="59" fillId="0" borderId="21">
      <alignment horizontal="center" vertical="center" wrapText="1"/>
    </xf>
    <xf numFmtId="49" fontId="50" fillId="0" borderId="137">
      <alignment horizontal="center" vertical="center" wrapText="1"/>
    </xf>
    <xf numFmtId="49" fontId="59" fillId="0" borderId="21">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0" fontId="71" fillId="0" borderId="139">
      <alignment horizontal="center" vertical="center"/>
    </xf>
    <xf numFmtId="0" fontId="59" fillId="0" borderId="47">
      <alignment horizontal="left" vertical="center" wrapText="1" indent="2"/>
    </xf>
    <xf numFmtId="0" fontId="58" fillId="0" borderId="45"/>
    <xf numFmtId="49" fontId="47"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0" fontId="71" fillId="0" borderId="118">
      <alignment horizontal="center" vertical="center"/>
    </xf>
    <xf numFmtId="0" fontId="59" fillId="0" borderId="33">
      <alignment horizontal="left" vertical="center" wrapText="1" indent="3"/>
    </xf>
    <xf numFmtId="49" fontId="60" fillId="0" borderId="46">
      <alignment horizontal="left" vertical="center" wrapText="1"/>
    </xf>
    <xf numFmtId="49" fontId="47"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0" fontId="71" fillId="0" borderId="137">
      <alignment horizontal="center" vertical="center"/>
    </xf>
    <xf numFmtId="0" fontId="59" fillId="0" borderId="46">
      <alignment horizontal="left" vertical="center" wrapText="1" indent="3"/>
    </xf>
    <xf numFmtId="49" fontId="59" fillId="0" borderId="47">
      <alignment horizontal="left" vertical="center" wrapText="1" indent="2"/>
    </xf>
    <xf numFmtId="49" fontId="47"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04">
      <alignment horizontal="center" vertical="center"/>
    </xf>
    <xf numFmtId="0" fontId="59" fillId="0" borderId="48">
      <alignment horizontal="left" vertical="center" wrapText="1" indent="3"/>
    </xf>
    <xf numFmtId="49" fontId="59" fillId="0" borderId="33">
      <alignment horizontal="left" vertical="center" wrapText="1" indent="3"/>
    </xf>
    <xf numFmtId="49" fontId="47"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16">
      <alignment horizontal="center" vertical="center"/>
    </xf>
    <xf numFmtId="0" fontId="60" fillId="0" borderId="45">
      <alignment horizontal="left" vertical="center" wrapText="1"/>
    </xf>
    <xf numFmtId="49" fontId="59" fillId="0" borderId="46">
      <alignment horizontal="left" vertical="center" wrapText="1" indent="3"/>
    </xf>
    <xf numFmtId="49" fontId="47"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103">
      <alignment horizontal="center" vertical="center"/>
    </xf>
    <xf numFmtId="0" fontId="59" fillId="0" borderId="35">
      <alignment horizontal="left" vertical="center" wrapText="1" indent="3"/>
    </xf>
    <xf numFmtId="49" fontId="59" fillId="0" borderId="48">
      <alignment horizontal="left" vertical="center" wrapText="1" indent="3"/>
    </xf>
    <xf numFmtId="49" fontId="47"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110">
      <alignment horizontal="center" vertical="center"/>
    </xf>
    <xf numFmtId="0" fontId="59" fillId="0" borderId="23">
      <alignment horizontal="left" vertical="center" wrapText="1" indent="3"/>
    </xf>
    <xf numFmtId="0" fontId="60" fillId="0" borderId="45">
      <alignment horizontal="left" vertical="center" wrapText="1"/>
    </xf>
    <xf numFmtId="49" fontId="50"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1" fillId="0" borderId="99">
      <alignment horizontal="center"/>
    </xf>
    <xf numFmtId="0" fontId="60" fillId="0" borderId="45">
      <alignment horizontal="left" vertical="center" wrapText="1"/>
    </xf>
    <xf numFmtId="49" fontId="59" fillId="0" borderId="35">
      <alignment horizontal="left" vertical="center" wrapText="1" indent="3"/>
    </xf>
    <xf numFmtId="49" fontId="47"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0" fontId="71" fillId="0" borderId="102">
      <alignment horizontal="center"/>
    </xf>
    <xf numFmtId="0" fontId="59" fillId="0" borderId="49">
      <alignment horizontal="center" vertical="center" wrapText="1"/>
    </xf>
    <xf numFmtId="49" fontId="59" fillId="0" borderId="23">
      <alignment horizontal="left" vertical="center" wrapText="1" indent="3"/>
    </xf>
    <xf numFmtId="0" fontId="19" fillId="0" borderId="114"/>
    <xf numFmtId="0" fontId="69" fillId="0" borderId="114"/>
    <xf numFmtId="0" fontId="69" fillId="0" borderId="114"/>
    <xf numFmtId="0" fontId="69" fillId="0" borderId="114"/>
    <xf numFmtId="0" fontId="71" fillId="0" borderId="0">
      <alignment horizontal="center"/>
    </xf>
    <xf numFmtId="0" fontId="58" fillId="0" borderId="50">
      <alignment horizontal="center"/>
    </xf>
    <xf numFmtId="49" fontId="60" fillId="0" borderId="45">
      <alignment horizontal="left" vertical="center" wrapText="1"/>
    </xf>
    <xf numFmtId="0" fontId="47" fillId="0" borderId="135">
      <alignment horizontal="center" vertical="center"/>
    </xf>
    <xf numFmtId="0" fontId="71" fillId="0" borderId="135">
      <alignment horizontal="center" vertical="center"/>
    </xf>
    <xf numFmtId="0" fontId="71" fillId="0" borderId="135">
      <alignment horizontal="center" vertical="center"/>
    </xf>
    <xf numFmtId="0" fontId="71" fillId="0" borderId="135">
      <alignment horizontal="center" vertical="center"/>
    </xf>
    <xf numFmtId="49" fontId="71" fillId="0" borderId="99"/>
    <xf numFmtId="0" fontId="58" fillId="0" borderId="51">
      <alignment horizontal="center" vertical="center" wrapText="1"/>
    </xf>
    <xf numFmtId="49" fontId="59" fillId="0" borderId="49">
      <alignment horizontal="center" vertical="center" wrapText="1"/>
    </xf>
    <xf numFmtId="0" fontId="47" fillId="0" borderId="139">
      <alignment horizontal="center" vertical="center"/>
    </xf>
    <xf numFmtId="0" fontId="71" fillId="0" borderId="139">
      <alignment horizontal="center" vertical="center"/>
    </xf>
    <xf numFmtId="0" fontId="71" fillId="0" borderId="139">
      <alignment horizontal="center" vertical="center"/>
    </xf>
    <xf numFmtId="0" fontId="71" fillId="0" borderId="139">
      <alignment horizontal="center" vertical="center"/>
    </xf>
    <xf numFmtId="0" fontId="71" fillId="0" borderId="110">
      <alignment horizontal="center" vertical="top"/>
    </xf>
    <xf numFmtId="0" fontId="59" fillId="0" borderId="13">
      <alignment horizontal="center" vertical="center" wrapText="1"/>
    </xf>
    <xf numFmtId="49" fontId="58" fillId="0" borderId="50">
      <alignment horizontal="center"/>
    </xf>
    <xf numFmtId="0" fontId="47" fillId="0" borderId="118">
      <alignment horizontal="center" vertical="center"/>
    </xf>
    <xf numFmtId="0" fontId="71" fillId="0" borderId="118">
      <alignment horizontal="center" vertical="center"/>
    </xf>
    <xf numFmtId="0" fontId="71" fillId="0" borderId="118">
      <alignment horizontal="center" vertical="center"/>
    </xf>
    <xf numFmtId="0" fontId="71" fillId="0" borderId="118">
      <alignment horizontal="center" vertical="center"/>
    </xf>
    <xf numFmtId="49" fontId="71" fillId="0" borderId="110">
      <alignment horizontal="center" vertical="top" wrapText="1"/>
    </xf>
    <xf numFmtId="0" fontId="59" fillId="0" borderId="12">
      <alignment horizontal="center" vertical="center" wrapText="1"/>
    </xf>
    <xf numFmtId="49" fontId="58" fillId="0" borderId="51">
      <alignment horizontal="center" vertical="center" wrapText="1"/>
    </xf>
    <xf numFmtId="0" fontId="47" fillId="0" borderId="137">
      <alignment horizontal="center" vertical="center"/>
    </xf>
    <xf numFmtId="0" fontId="71" fillId="0" borderId="137">
      <alignment horizontal="center" vertical="center"/>
    </xf>
    <xf numFmtId="0" fontId="71" fillId="0" borderId="137">
      <alignment horizontal="center" vertical="center"/>
    </xf>
    <xf numFmtId="0" fontId="71" fillId="0" borderId="137">
      <alignment horizontal="center" vertical="center"/>
    </xf>
    <xf numFmtId="0" fontId="71" fillId="0" borderId="116"/>
    <xf numFmtId="0" fontId="59" fillId="0" borderId="51">
      <alignment horizontal="center" vertical="center" wrapText="1"/>
    </xf>
    <xf numFmtId="49" fontId="59" fillId="0" borderId="13">
      <alignment horizontal="center" vertical="center" wrapText="1"/>
    </xf>
    <xf numFmtId="49" fontId="47" fillId="0" borderId="104">
      <alignment horizontal="center" vertical="center"/>
    </xf>
    <xf numFmtId="49" fontId="59" fillId="0" borderId="13">
      <alignment horizontal="center" vertical="center" wrapText="1"/>
    </xf>
    <xf numFmtId="49" fontId="71" fillId="0" borderId="104">
      <alignment horizontal="center" vertical="center"/>
    </xf>
    <xf numFmtId="49" fontId="71" fillId="0" borderId="104">
      <alignment horizontal="center" vertical="center"/>
    </xf>
    <xf numFmtId="49" fontId="71" fillId="0" borderId="104">
      <alignment horizontal="center" vertical="center"/>
    </xf>
    <xf numFmtId="4" fontId="71" fillId="0" borderId="102">
      <alignment horizontal="right"/>
    </xf>
    <xf numFmtId="0" fontId="59" fillId="0" borderId="52">
      <alignment horizontal="center" vertical="center" wrapText="1"/>
    </xf>
    <xf numFmtId="49" fontId="59" fillId="0" borderId="12">
      <alignment horizontal="center" vertical="center" wrapText="1"/>
    </xf>
    <xf numFmtId="49" fontId="47" fillId="0" borderId="116">
      <alignment horizontal="center" vertical="center"/>
    </xf>
    <xf numFmtId="49" fontId="71" fillId="0" borderId="116">
      <alignment horizontal="center" vertical="center"/>
    </xf>
    <xf numFmtId="49" fontId="71" fillId="0" borderId="116">
      <alignment horizontal="center" vertical="center"/>
    </xf>
    <xf numFmtId="49" fontId="71" fillId="0" borderId="116">
      <alignment horizontal="center" vertical="center"/>
    </xf>
    <xf numFmtId="4" fontId="71" fillId="0" borderId="0">
      <alignment horizontal="right" shrinkToFit="1"/>
    </xf>
    <xf numFmtId="0" fontId="59" fillId="0" borderId="18">
      <alignment horizontal="center" vertical="center" wrapText="1"/>
    </xf>
    <xf numFmtId="49" fontId="59" fillId="0" borderId="51">
      <alignment horizontal="center" vertical="center" wrapText="1"/>
    </xf>
    <xf numFmtId="49" fontId="47" fillId="0" borderId="103">
      <alignment horizontal="center" vertical="center"/>
    </xf>
    <xf numFmtId="49" fontId="71" fillId="0" borderId="103">
      <alignment horizontal="center" vertical="center"/>
    </xf>
    <xf numFmtId="49" fontId="71" fillId="0" borderId="103">
      <alignment horizontal="center" vertical="center"/>
    </xf>
    <xf numFmtId="49" fontId="71" fillId="0" borderId="103">
      <alignment horizontal="center" vertical="center"/>
    </xf>
    <xf numFmtId="4" fontId="71" fillId="0" borderId="99">
      <alignment horizontal="right"/>
    </xf>
    <xf numFmtId="0" fontId="59" fillId="0" borderId="23">
      <alignment horizontal="center" vertical="center" wrapText="1"/>
    </xf>
    <xf numFmtId="49" fontId="59" fillId="0" borderId="52">
      <alignment horizontal="center" vertical="center" wrapText="1"/>
    </xf>
    <xf numFmtId="49" fontId="47" fillId="0" borderId="110">
      <alignment horizontal="center" vertical="center"/>
    </xf>
    <xf numFmtId="49" fontId="71" fillId="0" borderId="110">
      <alignment horizontal="center" vertical="center"/>
    </xf>
    <xf numFmtId="49" fontId="71" fillId="0" borderId="110">
      <alignment horizontal="center" vertical="center"/>
    </xf>
    <xf numFmtId="49" fontId="71" fillId="0" borderId="110">
      <alignment horizontal="center" vertical="center"/>
    </xf>
    <xf numFmtId="4" fontId="71" fillId="0" borderId="129">
      <alignment horizontal="right"/>
    </xf>
    <xf numFmtId="0" fontId="58" fillId="0" borderId="50">
      <alignment horizontal="center" vertical="center" wrapText="1"/>
    </xf>
    <xf numFmtId="49" fontId="59" fillId="0" borderId="18">
      <alignment horizontal="center" vertical="center" wrapText="1"/>
    </xf>
    <xf numFmtId="49" fontId="47" fillId="0" borderId="99">
      <alignment horizontal="center"/>
    </xf>
    <xf numFmtId="49" fontId="71" fillId="0" borderId="99">
      <alignment horizontal="center"/>
    </xf>
    <xf numFmtId="49" fontId="71" fillId="0" borderId="99">
      <alignment horizontal="center"/>
    </xf>
    <xf numFmtId="49" fontId="71" fillId="0" borderId="99">
      <alignment horizontal="center"/>
    </xf>
    <xf numFmtId="0" fontId="71" fillId="0" borderId="102"/>
    <xf numFmtId="0" fontId="58" fillId="0" borderId="21">
      <alignment horizontal="center" vertical="center"/>
    </xf>
    <xf numFmtId="49" fontId="59" fillId="0" borderId="23">
      <alignment horizontal="center" vertical="center" wrapText="1"/>
    </xf>
    <xf numFmtId="0" fontId="47" fillId="0" borderId="102">
      <alignment horizontal="center"/>
    </xf>
    <xf numFmtId="0" fontId="71" fillId="0" borderId="102">
      <alignment horizontal="center"/>
    </xf>
    <xf numFmtId="0" fontId="71" fillId="0" borderId="102">
      <alignment horizontal="center"/>
    </xf>
    <xf numFmtId="0" fontId="71" fillId="0" borderId="102">
      <alignment horizontal="center"/>
    </xf>
    <xf numFmtId="0" fontId="71" fillId="0" borderId="110">
      <alignment horizontal="center" vertical="top" wrapText="1"/>
    </xf>
    <xf numFmtId="0" fontId="59" fillId="0" borderId="53">
      <alignment horizontal="right" shrinkToFit="1"/>
    </xf>
    <xf numFmtId="49" fontId="58" fillId="0" borderId="50">
      <alignment horizontal="center" vertical="center" wrapText="1"/>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99">
      <alignment horizontal="center"/>
    </xf>
    <xf numFmtId="0" fontId="59" fillId="0" borderId="21">
      <alignment horizontal="right" shrinkToFit="1"/>
    </xf>
    <xf numFmtId="0" fontId="59" fillId="0" borderId="114"/>
    <xf numFmtId="49" fontId="47" fillId="0" borderId="99"/>
    <xf numFmtId="49" fontId="71" fillId="0" borderId="99"/>
    <xf numFmtId="49" fontId="71" fillId="0" borderId="99"/>
    <xf numFmtId="49" fontId="71" fillId="0" borderId="99"/>
    <xf numFmtId="49" fontId="71" fillId="0" borderId="102">
      <alignment horizontal="center"/>
    </xf>
    <xf numFmtId="0" fontId="59" fillId="0" borderId="54"/>
    <xf numFmtId="0" fontId="58" fillId="0" borderId="21">
      <alignment horizontal="center" vertical="center"/>
    </xf>
    <xf numFmtId="0" fontId="47" fillId="0" borderId="110">
      <alignment horizontal="center" vertical="top"/>
    </xf>
    <xf numFmtId="0" fontId="58" fillId="0" borderId="21">
      <alignment horizontal="center" vertical="center"/>
    </xf>
    <xf numFmtId="0" fontId="71" fillId="0" borderId="110">
      <alignment horizontal="center" vertical="top"/>
    </xf>
    <xf numFmtId="0" fontId="71" fillId="0" borderId="110">
      <alignment horizontal="center" vertical="top"/>
    </xf>
    <xf numFmtId="0" fontId="71" fillId="0" borderId="110">
      <alignment horizontal="center" vertical="top"/>
    </xf>
    <xf numFmtId="49" fontId="71" fillId="0" borderId="0">
      <alignment horizontal="left"/>
    </xf>
    <xf numFmtId="0" fontId="59" fillId="0" borderId="19">
      <alignment horizontal="right" shrinkToFit="1"/>
    </xf>
    <xf numFmtId="4" fontId="59" fillId="0" borderId="53">
      <alignment horizontal="right"/>
    </xf>
    <xf numFmtId="49" fontId="47" fillId="0" borderId="110">
      <alignment horizontal="center" vertical="top" wrapText="1"/>
    </xf>
    <xf numFmtId="49" fontId="71" fillId="0" borderId="110">
      <alignment horizontal="center" vertical="top" wrapText="1"/>
    </xf>
    <xf numFmtId="49" fontId="71" fillId="0" borderId="110">
      <alignment horizontal="center" vertical="top" wrapText="1"/>
    </xf>
    <xf numFmtId="49" fontId="71" fillId="0" borderId="110">
      <alignment horizontal="center" vertical="top" wrapText="1"/>
    </xf>
    <xf numFmtId="4" fontId="71" fillId="0" borderId="116">
      <alignment horizontal="right"/>
    </xf>
    <xf numFmtId="0" fontId="59" fillId="0" borderId="49">
      <alignment horizontal="right" shrinkToFit="1"/>
    </xf>
    <xf numFmtId="4" fontId="59" fillId="0" borderId="21">
      <alignment horizontal="right"/>
    </xf>
    <xf numFmtId="0" fontId="47" fillId="0" borderId="116"/>
    <xf numFmtId="4" fontId="59" fillId="0" borderId="21">
      <alignment horizontal="right"/>
    </xf>
    <xf numFmtId="0" fontId="71" fillId="0" borderId="116"/>
    <xf numFmtId="0" fontId="71" fillId="0" borderId="116"/>
    <xf numFmtId="0" fontId="71" fillId="0" borderId="116"/>
    <xf numFmtId="0" fontId="71" fillId="0" borderId="110">
      <alignment horizontal="center" vertical="top"/>
    </xf>
    <xf numFmtId="0" fontId="59" fillId="0" borderId="18">
      <alignment horizontal="right" shrinkToFit="1"/>
    </xf>
    <xf numFmtId="0" fontId="59" fillId="0" borderId="54"/>
    <xf numFmtId="4" fontId="47" fillId="0" borderId="102">
      <alignment horizontal="right"/>
    </xf>
    <xf numFmtId="4" fontId="71" fillId="0" borderId="102">
      <alignment horizontal="right"/>
    </xf>
    <xf numFmtId="4" fontId="71" fillId="0" borderId="102">
      <alignment horizontal="right"/>
    </xf>
    <xf numFmtId="4" fontId="71" fillId="0" borderId="102">
      <alignment horizontal="right"/>
    </xf>
    <xf numFmtId="4" fontId="71" fillId="0" borderId="142">
      <alignment horizontal="right"/>
    </xf>
    <xf numFmtId="0" fontId="59" fillId="0" borderId="21">
      <alignment horizontal="center" vertical="center" wrapText="1"/>
    </xf>
    <xf numFmtId="4" fontId="59" fillId="0" borderId="19">
      <alignment horizontal="right"/>
    </xf>
    <xf numFmtId="4" fontId="47" fillId="0" borderId="0">
      <alignment horizontal="right" shrinkToFit="1"/>
    </xf>
    <xf numFmtId="4" fontId="71" fillId="0" borderId="0">
      <alignment horizontal="right" shrinkToFit="1"/>
    </xf>
    <xf numFmtId="4" fontId="71" fillId="0" borderId="0">
      <alignment horizontal="right" shrinkToFit="1"/>
    </xf>
    <xf numFmtId="4" fontId="71" fillId="0" borderId="0">
      <alignment horizontal="right" shrinkToFit="1"/>
    </xf>
    <xf numFmtId="0" fontId="71" fillId="0" borderId="142"/>
    <xf numFmtId="0" fontId="59" fillId="0" borderId="18"/>
    <xf numFmtId="4" fontId="59" fillId="0" borderId="49">
      <alignment horizontal="right"/>
    </xf>
    <xf numFmtId="4" fontId="47" fillId="0" borderId="99">
      <alignment horizontal="right"/>
    </xf>
    <xf numFmtId="4" fontId="71" fillId="0" borderId="99">
      <alignment horizontal="right"/>
    </xf>
    <xf numFmtId="4" fontId="71" fillId="0" borderId="99">
      <alignment horizontal="right"/>
    </xf>
    <xf numFmtId="4" fontId="71" fillId="0" borderId="99">
      <alignment horizontal="right"/>
    </xf>
    <xf numFmtId="4" fontId="71" fillId="0" borderId="143">
      <alignment horizontal="right"/>
    </xf>
    <xf numFmtId="0" fontId="59" fillId="0" borderId="0">
      <alignment horizontal="right"/>
    </xf>
    <xf numFmtId="4" fontId="59" fillId="0" borderId="18">
      <alignment horizontal="right" shrinkToFit="1"/>
    </xf>
    <xf numFmtId="4" fontId="47" fillId="0" borderId="129">
      <alignment horizontal="right"/>
    </xf>
    <xf numFmtId="4" fontId="71" fillId="0" borderId="129">
      <alignment horizontal="right"/>
    </xf>
    <xf numFmtId="4" fontId="71" fillId="0" borderId="129">
      <alignment horizontal="right"/>
    </xf>
    <xf numFmtId="4" fontId="71" fillId="0" borderId="129">
      <alignment horizontal="right"/>
    </xf>
    <xf numFmtId="0" fontId="58" fillId="0" borderId="24">
      <alignment horizontal="center" vertical="center"/>
    </xf>
    <xf numFmtId="0" fontId="59" fillId="0" borderId="21">
      <alignment horizontal="center" vertical="center" wrapText="1"/>
    </xf>
    <xf numFmtId="0" fontId="47" fillId="0" borderId="102"/>
    <xf numFmtId="0" fontId="59" fillId="0" borderId="21">
      <alignment horizontal="center" vertical="center" wrapText="1"/>
    </xf>
    <xf numFmtId="0" fontId="71" fillId="0" borderId="102"/>
    <xf numFmtId="0" fontId="71" fillId="0" borderId="102"/>
    <xf numFmtId="0" fontId="71" fillId="0" borderId="102"/>
    <xf numFmtId="0" fontId="59" fillId="0" borderId="55">
      <alignment horizontal="center" vertical="center" wrapText="1"/>
    </xf>
    <xf numFmtId="0" fontId="59" fillId="0" borderId="18"/>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59" fillId="0" borderId="56">
      <alignment horizontal="right" shrinkToFit="1"/>
    </xf>
    <xf numFmtId="0" fontId="59" fillId="0" borderId="0">
      <alignment horizontal="right"/>
    </xf>
    <xf numFmtId="0" fontId="47" fillId="0" borderId="99">
      <alignment horizontal="center"/>
    </xf>
    <xf numFmtId="0" fontId="71" fillId="0" borderId="99">
      <alignment horizontal="center"/>
    </xf>
    <xf numFmtId="0" fontId="71" fillId="0" borderId="99">
      <alignment horizontal="center"/>
    </xf>
    <xf numFmtId="0" fontId="71" fillId="0" borderId="99">
      <alignment horizontal="center"/>
    </xf>
    <xf numFmtId="0" fontId="59" fillId="0" borderId="57">
      <alignment horizontal="right" shrinkToFit="1"/>
    </xf>
    <xf numFmtId="0" fontId="58" fillId="0" borderId="24">
      <alignment horizontal="center" vertical="center"/>
    </xf>
    <xf numFmtId="49" fontId="47" fillId="0" borderId="102">
      <alignment horizontal="center"/>
    </xf>
    <xf numFmtId="0" fontId="58" fillId="0" borderId="24">
      <alignment horizontal="center" vertical="center"/>
    </xf>
    <xf numFmtId="49" fontId="71" fillId="0" borderId="102">
      <alignment horizontal="center"/>
    </xf>
    <xf numFmtId="49" fontId="71" fillId="0" borderId="102">
      <alignment horizontal="center"/>
    </xf>
    <xf numFmtId="49" fontId="71" fillId="0" borderId="102">
      <alignment horizontal="center"/>
    </xf>
    <xf numFmtId="0" fontId="59" fillId="0" borderId="38"/>
    <xf numFmtId="49" fontId="59" fillId="0" borderId="55">
      <alignment horizontal="center" vertical="center" wrapText="1"/>
    </xf>
    <xf numFmtId="49" fontId="47" fillId="0" borderId="0">
      <alignment horizontal="left"/>
    </xf>
    <xf numFmtId="49" fontId="71" fillId="0" borderId="0">
      <alignment horizontal="left"/>
    </xf>
    <xf numFmtId="49" fontId="71" fillId="0" borderId="0">
      <alignment horizontal="left"/>
    </xf>
    <xf numFmtId="49" fontId="71" fillId="0" borderId="0">
      <alignment horizontal="left"/>
    </xf>
    <xf numFmtId="0" fontId="59" fillId="0" borderId="27">
      <alignment horizontal="right" shrinkToFit="1"/>
    </xf>
    <xf numFmtId="4" fontId="59" fillId="0" borderId="56">
      <alignment horizontal="right"/>
    </xf>
    <xf numFmtId="4" fontId="47" fillId="0" borderId="116">
      <alignment horizontal="right"/>
    </xf>
    <xf numFmtId="4" fontId="71" fillId="0" borderId="116">
      <alignment horizontal="right"/>
    </xf>
    <xf numFmtId="4" fontId="71" fillId="0" borderId="116">
      <alignment horizontal="right"/>
    </xf>
    <xf numFmtId="4" fontId="71" fillId="0" borderId="116">
      <alignment horizontal="right"/>
    </xf>
    <xf numFmtId="0" fontId="59" fillId="0" borderId="58">
      <alignment horizontal="right" shrinkToFit="1"/>
    </xf>
    <xf numFmtId="4" fontId="59" fillId="0" borderId="57">
      <alignment horizontal="right"/>
    </xf>
    <xf numFmtId="0" fontId="47" fillId="0" borderId="110">
      <alignment horizontal="center" vertical="top"/>
    </xf>
    <xf numFmtId="0" fontId="71" fillId="0" borderId="110">
      <alignment horizontal="center" vertical="top"/>
    </xf>
    <xf numFmtId="0" fontId="71" fillId="0" borderId="110">
      <alignment horizontal="center" vertical="top"/>
    </xf>
    <xf numFmtId="0" fontId="71" fillId="0" borderId="110">
      <alignment horizontal="center" vertical="top"/>
    </xf>
    <xf numFmtId="0" fontId="59" fillId="0" borderId="23">
      <alignment horizontal="right"/>
    </xf>
    <xf numFmtId="0" fontId="59" fillId="0" borderId="38"/>
    <xf numFmtId="4" fontId="47" fillId="0" borderId="142">
      <alignment horizontal="right"/>
    </xf>
    <xf numFmtId="4" fontId="71" fillId="0" borderId="142">
      <alignment horizontal="right"/>
    </xf>
    <xf numFmtId="4" fontId="71" fillId="0" borderId="142">
      <alignment horizontal="right"/>
    </xf>
    <xf numFmtId="4" fontId="71" fillId="0" borderId="142">
      <alignment horizontal="right"/>
    </xf>
    <xf numFmtId="0" fontId="59" fillId="0" borderId="41">
      <alignment horizontal="right" shrinkToFit="1"/>
    </xf>
    <xf numFmtId="4" fontId="59" fillId="0" borderId="27">
      <alignment horizontal="right"/>
    </xf>
    <xf numFmtId="0" fontId="47" fillId="0" borderId="142"/>
    <xf numFmtId="0" fontId="71" fillId="0" borderId="142"/>
    <xf numFmtId="0" fontId="71" fillId="0" borderId="142"/>
    <xf numFmtId="0" fontId="71" fillId="0" borderId="142"/>
    <xf numFmtId="0" fontId="59" fillId="0" borderId="41"/>
    <xf numFmtId="4" fontId="59" fillId="0" borderId="58">
      <alignment horizontal="right"/>
    </xf>
    <xf numFmtId="4" fontId="47" fillId="0" borderId="143">
      <alignment horizontal="right"/>
    </xf>
    <xf numFmtId="4" fontId="71" fillId="0" borderId="143">
      <alignment horizontal="right"/>
    </xf>
    <xf numFmtId="4" fontId="71" fillId="0" borderId="143">
      <alignment horizontal="right"/>
    </xf>
    <xf numFmtId="4" fontId="71" fillId="0" borderId="143">
      <alignment horizontal="right"/>
    </xf>
    <xf numFmtId="0" fontId="59" fillId="0" borderId="23">
      <alignment horizontal="right"/>
    </xf>
    <xf numFmtId="0" fontId="48" fillId="0" borderId="59">
      <alignment horizontal="center"/>
    </xf>
    <xf numFmtId="4" fontId="59" fillId="0" borderId="41">
      <alignment horizontal="right" shrinkToFit="1"/>
    </xf>
    <xf numFmtId="0" fontId="48" fillId="0" borderId="60">
      <alignment horizontal="center"/>
    </xf>
    <xf numFmtId="0" fontId="59" fillId="0" borderId="41"/>
    <xf numFmtId="0" fontId="48" fillId="0" borderId="42">
      <alignment horizontal="center"/>
    </xf>
    <xf numFmtId="0" fontId="61" fillId="0" borderId="61">
      <alignment horizontal="center" vertical="center" wrapText="1"/>
    </xf>
    <xf numFmtId="0" fontId="61" fillId="28" borderId="62">
      <alignment horizontal="center" vertical="center" wrapText="1"/>
    </xf>
    <xf numFmtId="0" fontId="61" fillId="0" borderId="42">
      <alignment horizontal="center" vertical="center" wrapText="1"/>
    </xf>
    <xf numFmtId="0" fontId="61" fillId="0" borderId="63">
      <alignment horizontal="center" vertical="center" wrapText="1"/>
    </xf>
    <xf numFmtId="0" fontId="48" fillId="0" borderId="42"/>
    <xf numFmtId="0" fontId="48" fillId="0" borderId="63"/>
    <xf numFmtId="0" fontId="48" fillId="0" borderId="64"/>
    <xf numFmtId="0" fontId="48" fillId="29" borderId="51">
      <alignment horizontal="center"/>
    </xf>
    <xf numFmtId="0" fontId="46" fillId="12" borderId="0"/>
    <xf numFmtId="0" fontId="46" fillId="36" borderId="0"/>
    <xf numFmtId="0" fontId="42" fillId="39" borderId="0">
      <alignment horizontal="left"/>
    </xf>
    <xf numFmtId="0" fontId="69" fillId="40" borderId="0"/>
    <xf numFmtId="0" fontId="19" fillId="39" borderId="0"/>
    <xf numFmtId="0" fontId="69" fillId="40" borderId="0"/>
    <xf numFmtId="0" fontId="69" fillId="40" borderId="0"/>
    <xf numFmtId="0" fontId="69" fillId="40" borderId="0"/>
    <xf numFmtId="0" fontId="69" fillId="40" borderId="0"/>
    <xf numFmtId="0" fontId="48" fillId="28" borderId="42"/>
    <xf numFmtId="0" fontId="48" fillId="28" borderId="54">
      <alignment horizontal="center"/>
    </xf>
    <xf numFmtId="0" fontId="48" fillId="28" borderId="19">
      <alignment horizontal="center"/>
    </xf>
    <xf numFmtId="0" fontId="48" fillId="0" borderId="54">
      <alignment horizontal="center"/>
    </xf>
    <xf numFmtId="0" fontId="48" fillId="0" borderId="19">
      <alignment horizontal="center"/>
    </xf>
    <xf numFmtId="0" fontId="61" fillId="28" borderId="42">
      <alignment horizontal="center"/>
    </xf>
    <xf numFmtId="0" fontId="48" fillId="0" borderId="63">
      <alignment horizontal="center"/>
    </xf>
    <xf numFmtId="0" fontId="61" fillId="0" borderId="21">
      <alignment horizontal="center"/>
    </xf>
    <xf numFmtId="0" fontId="62" fillId="0" borderId="21">
      <alignment horizontal="center"/>
    </xf>
    <xf numFmtId="0" fontId="48" fillId="28" borderId="60">
      <alignment horizontal="center"/>
    </xf>
    <xf numFmtId="0" fontId="56" fillId="0" borderId="0"/>
    <xf numFmtId="0" fontId="72" fillId="0" borderId="0"/>
    <xf numFmtId="0" fontId="42" fillId="0" borderId="0">
      <alignment horizontal="left" vertical="center"/>
    </xf>
    <xf numFmtId="0" fontId="50" fillId="0" borderId="0"/>
    <xf numFmtId="0" fontId="72" fillId="0" borderId="0"/>
    <xf numFmtId="0" fontId="72" fillId="0" borderId="0"/>
    <xf numFmtId="0" fontId="72" fillId="0" borderId="0"/>
    <xf numFmtId="0" fontId="72" fillId="0" borderId="0"/>
    <xf numFmtId="0" fontId="48" fillId="0" borderId="19"/>
    <xf numFmtId="0" fontId="48" fillId="0" borderId="21"/>
    <xf numFmtId="0" fontId="48" fillId="0" borderId="42"/>
    <xf numFmtId="0" fontId="18" fillId="0" borderId="65"/>
    <xf numFmtId="0" fontId="48" fillId="0" borderId="66">
      <alignment horizontal="center"/>
    </xf>
    <xf numFmtId="0" fontId="18" fillId="0" borderId="42"/>
    <xf numFmtId="0" fontId="48" fillId="28" borderId="35">
      <alignment horizontal="center"/>
    </xf>
    <xf numFmtId="0" fontId="48" fillId="28" borderId="0">
      <alignment horizontal="center" vertical="center"/>
    </xf>
    <xf numFmtId="0" fontId="48" fillId="28" borderId="42">
      <alignment horizontal="center" vertical="top" wrapText="1"/>
    </xf>
    <xf numFmtId="0" fontId="48" fillId="28" borderId="42">
      <alignment horizontal="center" vertical="top" wrapText="1"/>
    </xf>
    <xf numFmtId="0" fontId="46" fillId="0" borderId="0">
      <alignment horizontal="left"/>
    </xf>
    <xf numFmtId="0" fontId="47" fillId="0" borderId="0">
      <alignment horizontal="left"/>
    </xf>
    <xf numFmtId="0" fontId="51" fillId="0" borderId="0">
      <alignment horizontal="left" vertical="center" wrapText="1"/>
    </xf>
    <xf numFmtId="0" fontId="76" fillId="0" borderId="0"/>
    <xf numFmtId="0" fontId="3" fillId="0" borderId="0"/>
    <xf numFmtId="0" fontId="76" fillId="0" borderId="0"/>
    <xf numFmtId="0" fontId="76" fillId="0" borderId="0"/>
    <xf numFmtId="0" fontId="76" fillId="0" borderId="0"/>
    <xf numFmtId="0" fontId="76" fillId="0" borderId="0"/>
    <xf numFmtId="0" fontId="48" fillId="28" borderId="54">
      <alignment horizontal="center" wrapText="1"/>
    </xf>
    <xf numFmtId="0" fontId="48" fillId="28" borderId="19">
      <alignment horizontal="center" wrapText="1"/>
    </xf>
    <xf numFmtId="0" fontId="48" fillId="28" borderId="21">
      <alignment horizontal="center" wrapText="1"/>
    </xf>
    <xf numFmtId="0" fontId="48" fillId="28" borderId="54">
      <alignment horizontal="center"/>
    </xf>
    <xf numFmtId="0" fontId="48" fillId="28" borderId="24">
      <alignment horizontal="center"/>
    </xf>
    <xf numFmtId="0" fontId="61" fillId="28" borderId="54">
      <alignment horizontal="center" wrapText="1"/>
    </xf>
    <xf numFmtId="0" fontId="48" fillId="28" borderId="19">
      <alignment horizontal="center" wrapText="1"/>
    </xf>
    <xf numFmtId="0" fontId="48" fillId="28" borderId="54">
      <alignment horizontal="center" wrapText="1"/>
    </xf>
    <xf numFmtId="0" fontId="48" fillId="28" borderId="67">
      <alignment horizontal="center" wrapText="1"/>
    </xf>
    <xf numFmtId="0" fontId="48" fillId="28" borderId="21">
      <alignment horizontal="center" wrapText="1"/>
    </xf>
    <xf numFmtId="0" fontId="46" fillId="0" borderId="0"/>
    <xf numFmtId="0" fontId="47" fillId="0" borderId="0"/>
    <xf numFmtId="0" fontId="48" fillId="0" borderId="0">
      <alignment horizontal="left" vertical="center"/>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1" fillId="28" borderId="19">
      <alignment horizontal="center" wrapText="1"/>
    </xf>
    <xf numFmtId="0" fontId="48" fillId="28" borderId="68">
      <alignment horizontal="center" wrapText="1"/>
    </xf>
    <xf numFmtId="0" fontId="61" fillId="28" borderId="69">
      <alignment horizontal="center" wrapText="1"/>
    </xf>
    <xf numFmtId="0" fontId="61" fillId="28" borderId="21">
      <alignment horizontal="center" wrapText="1"/>
    </xf>
    <xf numFmtId="0" fontId="18" fillId="0" borderId="70"/>
    <xf numFmtId="0" fontId="48" fillId="28" borderId="71">
      <alignment horizontal="center" wrapText="1"/>
    </xf>
    <xf numFmtId="0" fontId="18" fillId="0" borderId="39"/>
    <xf numFmtId="0" fontId="48" fillId="28" borderId="66">
      <alignment horizontal="center" wrapText="1"/>
    </xf>
    <xf numFmtId="0" fontId="48" fillId="28" borderId="35">
      <alignment horizontal="center" wrapText="1"/>
    </xf>
    <xf numFmtId="0" fontId="42" fillId="0" borderId="9">
      <alignment horizontal="center"/>
    </xf>
    <xf numFmtId="0" fontId="56" fillId="0" borderId="0">
      <alignment horizontal="center"/>
    </xf>
    <xf numFmtId="0" fontId="50" fillId="0" borderId="0">
      <alignment horizontal="center"/>
    </xf>
    <xf numFmtId="0" fontId="48" fillId="0" borderId="0">
      <alignment horizontal="left" vertical="center"/>
    </xf>
    <xf numFmtId="0" fontId="71" fillId="0" borderId="0"/>
    <xf numFmtId="0" fontId="47" fillId="0" borderId="0"/>
    <xf numFmtId="0" fontId="71" fillId="0" borderId="0"/>
    <xf numFmtId="0" fontId="71" fillId="0" borderId="0"/>
    <xf numFmtId="0" fontId="71" fillId="0" borderId="0"/>
    <xf numFmtId="0" fontId="71" fillId="0" borderId="0"/>
    <xf numFmtId="0" fontId="42" fillId="0" borderId="14">
      <alignment horizontal="center"/>
    </xf>
    <xf numFmtId="0" fontId="42" fillId="0" borderId="0"/>
    <xf numFmtId="0" fontId="48" fillId="0" borderId="0"/>
    <xf numFmtId="0" fontId="48" fillId="28" borderId="0"/>
    <xf numFmtId="0" fontId="48" fillId="28" borderId="21">
      <alignment horizontal="center" vertical="top"/>
    </xf>
    <xf numFmtId="0" fontId="48" fillId="28" borderId="63">
      <alignment horizontal="center"/>
    </xf>
    <xf numFmtId="0" fontId="48" fillId="28" borderId="63">
      <alignment horizontal="center" wrapText="1"/>
    </xf>
    <xf numFmtId="0" fontId="48" fillId="28" borderId="22">
      <alignment horizontal="center" wrapText="1"/>
    </xf>
    <xf numFmtId="0" fontId="48" fillId="28" borderId="15">
      <alignment horizontal="center" wrapText="1"/>
    </xf>
    <xf numFmtId="0" fontId="48" fillId="28" borderId="72">
      <alignment horizontal="center" wrapText="1"/>
    </xf>
    <xf numFmtId="0" fontId="46" fillId="12" borderId="23"/>
    <xf numFmtId="0" fontId="46" fillId="36" borderId="23"/>
    <xf numFmtId="0" fontId="48" fillId="0" borderId="0">
      <alignment horizontal="center" vertical="center"/>
    </xf>
    <xf numFmtId="0" fontId="77" fillId="0" borderId="0"/>
    <xf numFmtId="0" fontId="24" fillId="0" borderId="0"/>
    <xf numFmtId="0" fontId="77" fillId="0" borderId="0"/>
    <xf numFmtId="0" fontId="77" fillId="0" borderId="0"/>
    <xf numFmtId="0" fontId="77" fillId="0" borderId="0"/>
    <xf numFmtId="0" fontId="77" fillId="0" borderId="0"/>
    <xf numFmtId="0" fontId="48" fillId="28" borderId="73">
      <alignment horizontal="center" wrapText="1"/>
    </xf>
    <xf numFmtId="0" fontId="48" fillId="28" borderId="39">
      <alignment horizontal="center" wrapText="1"/>
    </xf>
    <xf numFmtId="0" fontId="42" fillId="28" borderId="0"/>
    <xf numFmtId="0" fontId="48" fillId="0" borderId="21">
      <alignment horizontal="center" vertical="top" wrapText="1"/>
    </xf>
    <xf numFmtId="0" fontId="49" fillId="0" borderId="21">
      <alignment horizontal="center" vertical="top" wrapText="1"/>
    </xf>
    <xf numFmtId="0" fontId="42" fillId="0" borderId="21">
      <alignment horizontal="center" vertical="top"/>
    </xf>
    <xf numFmtId="0" fontId="48" fillId="0" borderId="21">
      <alignment horizontal="right" shrinkToFit="1"/>
    </xf>
    <xf numFmtId="0" fontId="48" fillId="0" borderId="54">
      <alignment horizontal="right" shrinkToFit="1"/>
    </xf>
    <xf numFmtId="0" fontId="48" fillId="0" borderId="19">
      <alignment horizontal="right" shrinkToFit="1"/>
    </xf>
    <xf numFmtId="0" fontId="48" fillId="0" borderId="21">
      <alignment horizontal="right" shrinkToFit="1"/>
    </xf>
    <xf numFmtId="0" fontId="46" fillId="0" borderId="42">
      <alignment horizontal="center" vertical="center" wrapText="1"/>
    </xf>
    <xf numFmtId="0" fontId="47" fillId="0" borderId="42">
      <alignment horizontal="center" vertical="center" wrapText="1"/>
    </xf>
    <xf numFmtId="0" fontId="42" fillId="39" borderId="99">
      <alignment horizontal="left"/>
    </xf>
    <xf numFmtId="0" fontId="69" fillId="0" borderId="0"/>
    <xf numFmtId="0" fontId="19" fillId="0" borderId="0"/>
    <xf numFmtId="0" fontId="69" fillId="0" borderId="0"/>
    <xf numFmtId="0" fontId="69" fillId="0" borderId="0"/>
    <xf numFmtId="0" fontId="69" fillId="0" borderId="0"/>
    <xf numFmtId="0" fontId="69" fillId="0" borderId="0"/>
    <xf numFmtId="0" fontId="42" fillId="0" borderId="54">
      <alignment horizontal="center"/>
    </xf>
    <xf numFmtId="0" fontId="59" fillId="0" borderId="54">
      <alignment horizontal="center" wrapText="1"/>
    </xf>
    <xf numFmtId="0" fontId="42" fillId="28" borderId="21">
      <alignment horizontal="center"/>
    </xf>
    <xf numFmtId="0" fontId="42" fillId="0" borderId="21">
      <alignment horizontal="center"/>
    </xf>
    <xf numFmtId="0" fontId="42" fillId="0" borderId="19">
      <alignment horizontal="center"/>
    </xf>
    <xf numFmtId="0" fontId="42" fillId="28" borderId="54">
      <alignment horizontal="center"/>
    </xf>
    <xf numFmtId="0" fontId="42" fillId="28" borderId="19">
      <alignment horizontal="center"/>
    </xf>
    <xf numFmtId="0" fontId="59" fillId="28" borderId="54">
      <alignment horizontal="center" wrapText="1"/>
    </xf>
    <xf numFmtId="0" fontId="18" fillId="0" borderId="74"/>
    <xf numFmtId="0" fontId="48" fillId="0" borderId="73">
      <alignment horizontal="right" shrinkToFit="1"/>
    </xf>
    <xf numFmtId="0" fontId="46" fillId="0" borderId="42">
      <alignment horizontal="center" vertical="center"/>
    </xf>
    <xf numFmtId="0" fontId="47" fillId="0" borderId="42">
      <alignment horizontal="center" vertical="center"/>
    </xf>
    <xf numFmtId="0" fontId="48" fillId="0" borderId="120">
      <alignment horizontal="center" vertical="center" wrapText="1"/>
    </xf>
    <xf numFmtId="0" fontId="69" fillId="40" borderId="99"/>
    <xf numFmtId="0" fontId="19" fillId="39" borderId="99"/>
    <xf numFmtId="0" fontId="69" fillId="40" borderId="99"/>
    <xf numFmtId="0" fontId="69" fillId="40" borderId="99"/>
    <xf numFmtId="0" fontId="69" fillId="40" borderId="99"/>
    <xf numFmtId="0" fontId="69" fillId="40" borderId="99"/>
    <xf numFmtId="0" fontId="48" fillId="0" borderId="66">
      <alignment horizontal="right" shrinkToFit="1"/>
    </xf>
    <xf numFmtId="0" fontId="42" fillId="28" borderId="35">
      <alignment horizontal="center"/>
    </xf>
    <xf numFmtId="0" fontId="49" fillId="0" borderId="21">
      <alignment horizontal="center" vertical="top" wrapText="1"/>
    </xf>
    <xf numFmtId="0" fontId="42" fillId="0" borderId="21">
      <alignment horizontal="center"/>
    </xf>
    <xf numFmtId="0" fontId="18" fillId="0" borderId="75"/>
    <xf numFmtId="0" fontId="42" fillId="0" borderId="73">
      <alignment horizontal="center"/>
    </xf>
    <xf numFmtId="0" fontId="42" fillId="0" borderId="66">
      <alignment horizontal="center"/>
    </xf>
    <xf numFmtId="0" fontId="42" fillId="28" borderId="21">
      <alignment horizontal="center"/>
    </xf>
    <xf numFmtId="0" fontId="18" fillId="0" borderId="59"/>
    <xf numFmtId="0" fontId="51" fillId="0" borderId="0">
      <alignment horizontal="center" wrapText="1"/>
    </xf>
    <xf numFmtId="0" fontId="46" fillId="12" borderId="44"/>
    <xf numFmtId="0" fontId="47" fillId="0" borderId="76">
      <alignment horizontal="left" wrapText="1"/>
    </xf>
    <xf numFmtId="0" fontId="48" fillId="0" borderId="120">
      <alignment horizontal="center" vertical="center"/>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2" fillId="0" borderId="23">
      <alignment horizontal="left" wrapText="1"/>
    </xf>
    <xf numFmtId="0" fontId="42" fillId="0" borderId="44">
      <alignment horizontal="left" wrapText="1"/>
    </xf>
    <xf numFmtId="0" fontId="42" fillId="0" borderId="35"/>
    <xf numFmtId="0" fontId="49" fillId="0" borderId="21">
      <alignment horizontal="center" vertical="top" wrapText="1"/>
    </xf>
    <xf numFmtId="0" fontId="42" fillId="28" borderId="54"/>
    <xf numFmtId="0" fontId="42" fillId="0" borderId="0">
      <alignment horizontal="center"/>
    </xf>
    <xf numFmtId="0" fontId="48" fillId="0" borderId="0">
      <alignment horizontal="right"/>
    </xf>
    <xf numFmtId="0" fontId="48" fillId="0" borderId="35">
      <alignment horizontal="right"/>
    </xf>
    <xf numFmtId="0" fontId="42" fillId="0" borderId="0">
      <alignment horizontal="center" wrapText="1"/>
    </xf>
    <xf numFmtId="0" fontId="42" fillId="0" borderId="35">
      <alignment horizontal="center"/>
    </xf>
    <xf numFmtId="0" fontId="46" fillId="0" borderId="76">
      <alignment horizontal="left" wrapText="1"/>
    </xf>
    <xf numFmtId="0" fontId="47" fillId="0" borderId="32">
      <alignment horizontal="left" wrapText="1" indent="1"/>
    </xf>
    <xf numFmtId="0" fontId="42" fillId="39" borderId="100">
      <alignment horizontal="left"/>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59" fillId="28" borderId="21">
      <alignment horizontal="center" wrapText="1"/>
    </xf>
    <xf numFmtId="0" fontId="59" fillId="28" borderId="35">
      <alignment horizontal="center" wrapText="1"/>
    </xf>
    <xf numFmtId="0" fontId="51" fillId="0" borderId="64">
      <alignment horizontal="center" wrapText="1"/>
    </xf>
    <xf numFmtId="0" fontId="48" fillId="0" borderId="77">
      <alignment horizontal="right"/>
    </xf>
    <xf numFmtId="0" fontId="48" fillId="0" borderId="37">
      <alignment horizontal="right"/>
    </xf>
    <xf numFmtId="0" fontId="42" fillId="0" borderId="23"/>
    <xf numFmtId="0" fontId="48" fillId="0" borderId="49">
      <alignment horizontal="center"/>
    </xf>
    <xf numFmtId="0" fontId="42" fillId="0" borderId="78">
      <alignment horizontal="center" wrapText="1"/>
    </xf>
    <xf numFmtId="0" fontId="48" fillId="0" borderId="79">
      <alignment horizontal="center"/>
    </xf>
    <xf numFmtId="0" fontId="48" fillId="0" borderId="80">
      <alignment horizontal="center"/>
    </xf>
    <xf numFmtId="0" fontId="46" fillId="0" borderId="32">
      <alignment horizontal="left" wrapText="1" indent="1"/>
    </xf>
    <xf numFmtId="0" fontId="47" fillId="0" borderId="45">
      <alignment horizontal="left" wrapText="1" indent="1"/>
    </xf>
    <xf numFmtId="0" fontId="61" fillId="37" borderId="144">
      <alignment horizontal="center" vertical="center"/>
    </xf>
    <xf numFmtId="0" fontId="69" fillId="40" borderId="100"/>
    <xf numFmtId="0" fontId="19" fillId="39" borderId="100"/>
    <xf numFmtId="0" fontId="69" fillId="40" borderId="100"/>
    <xf numFmtId="0" fontId="69" fillId="40" borderId="100"/>
    <xf numFmtId="0" fontId="69" fillId="40" borderId="100"/>
    <xf numFmtId="0" fontId="69" fillId="40" borderId="100"/>
    <xf numFmtId="0" fontId="48" fillId="0" borderId="79">
      <alignment horizontal="center"/>
    </xf>
    <xf numFmtId="0" fontId="42" fillId="0" borderId="79">
      <alignment horizontal="center"/>
    </xf>
    <xf numFmtId="0" fontId="42" fillId="0" borderId="81">
      <alignment horizontal="center"/>
    </xf>
    <xf numFmtId="0" fontId="42" fillId="0" borderId="18">
      <alignment horizontal="center"/>
    </xf>
    <xf numFmtId="0" fontId="48" fillId="0" borderId="64">
      <alignment vertical="center"/>
    </xf>
    <xf numFmtId="0" fontId="9" fillId="0" borderId="0"/>
    <xf numFmtId="0" fontId="42" fillId="0" borderId="82">
      <alignment horizontal="center"/>
    </xf>
    <xf numFmtId="0" fontId="48" fillId="0" borderId="83">
      <alignment vertical="center"/>
    </xf>
    <xf numFmtId="0" fontId="42" fillId="0" borderId="84"/>
    <xf numFmtId="0" fontId="42" fillId="0" borderId="41"/>
    <xf numFmtId="0" fontId="46" fillId="0" borderId="45">
      <alignment horizontal="left" wrapText="1" indent="1"/>
    </xf>
    <xf numFmtId="0" fontId="46" fillId="36" borderId="85"/>
    <xf numFmtId="49" fontId="61" fillId="0" borderId="145">
      <alignment horizontal="left" vertical="center" wrapText="1"/>
    </xf>
    <xf numFmtId="0" fontId="71" fillId="0" borderId="146">
      <alignment horizontal="left" wrapText="1"/>
    </xf>
    <xf numFmtId="0" fontId="47"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42" fillId="0" borderId="43"/>
    <xf numFmtId="0" fontId="18" fillId="0" borderId="84"/>
    <xf numFmtId="0" fontId="46" fillId="12" borderId="85"/>
    <xf numFmtId="49" fontId="47" fillId="0" borderId="0"/>
    <xf numFmtId="0" fontId="48" fillId="0" borderId="147">
      <alignment horizontal="left" vertical="center" wrapText="1"/>
    </xf>
    <xf numFmtId="0" fontId="71" fillId="0" borderId="115">
      <alignment horizontal="left" wrapText="1" indent="1"/>
    </xf>
    <xf numFmtId="0" fontId="47"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46" fillId="0" borderId="0"/>
    <xf numFmtId="0" fontId="52" fillId="0" borderId="0"/>
    <xf numFmtId="0" fontId="48" fillId="0" borderId="148">
      <alignment horizontal="left" vertical="center" wrapText="1"/>
    </xf>
    <xf numFmtId="0" fontId="71" fillId="0" borderId="124">
      <alignment horizontal="left" wrapText="1" indent="2"/>
    </xf>
    <xf numFmtId="0" fontId="47"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18" fillId="0" borderId="0"/>
    <xf numFmtId="0" fontId="17" fillId="0" borderId="0">
      <alignment horizontal="center" wrapText="1"/>
    </xf>
    <xf numFmtId="0" fontId="48" fillId="0" borderId="145">
      <alignment horizontal="left" vertical="center" wrapText="1"/>
    </xf>
    <xf numFmtId="0" fontId="69" fillId="40" borderId="149"/>
    <xf numFmtId="0" fontId="19" fillId="39" borderId="149"/>
    <xf numFmtId="0" fontId="69" fillId="40" borderId="149"/>
    <xf numFmtId="0" fontId="69" fillId="40" borderId="149"/>
    <xf numFmtId="0" fontId="69" fillId="40" borderId="149"/>
    <xf numFmtId="0" fontId="69" fillId="40" borderId="149"/>
    <xf numFmtId="0" fontId="56" fillId="0" borderId="0">
      <alignment horizontal="center" wrapText="1"/>
    </xf>
    <xf numFmtId="0" fontId="47" fillId="0" borderId="0">
      <alignment horizontal="center" vertical="top"/>
    </xf>
    <xf numFmtId="0" fontId="61" fillId="0" borderId="145">
      <alignment horizontal="left" vertical="center" wrapText="1"/>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0">
      <alignment horizontal="center" vertical="top"/>
    </xf>
    <xf numFmtId="0" fontId="47" fillId="0" borderId="23">
      <alignment wrapText="1"/>
    </xf>
    <xf numFmtId="49" fontId="48" fillId="0" borderId="145">
      <alignment horizontal="left" vertical="center" wrapText="1"/>
    </xf>
    <xf numFmtId="0" fontId="79" fillId="0" borderId="0">
      <alignment horizontal="center" vertical="top"/>
    </xf>
    <xf numFmtId="0" fontId="63"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46" fillId="0" borderId="0">
      <alignment horizontal="left"/>
    </xf>
    <xf numFmtId="0" fontId="47" fillId="0" borderId="44">
      <alignment wrapText="1"/>
    </xf>
    <xf numFmtId="49" fontId="48" fillId="0" borderId="145">
      <alignment horizontal="left" vertical="center" wrapText="1" indent="1"/>
    </xf>
    <xf numFmtId="0" fontId="71" fillId="0" borderId="99">
      <alignment wrapText="1"/>
    </xf>
    <xf numFmtId="0" fontId="47" fillId="0" borderId="99">
      <alignment wrapText="1"/>
    </xf>
    <xf numFmtId="0" fontId="71" fillId="0" borderId="99">
      <alignment wrapText="1"/>
    </xf>
    <xf numFmtId="0" fontId="71" fillId="0" borderId="99">
      <alignment wrapText="1"/>
    </xf>
    <xf numFmtId="0" fontId="71" fillId="0" borderId="99">
      <alignment wrapText="1"/>
    </xf>
    <xf numFmtId="0" fontId="71" fillId="0" borderId="99">
      <alignment wrapText="1"/>
    </xf>
    <xf numFmtId="0" fontId="46" fillId="0" borderId="21">
      <alignment horizontal="center" vertical="center" wrapText="1"/>
    </xf>
    <xf numFmtId="0" fontId="47" fillId="0" borderId="35"/>
    <xf numFmtId="49" fontId="64" fillId="0" borderId="145">
      <alignment horizontal="left" vertical="center" wrapText="1" indent="1"/>
    </xf>
    <xf numFmtId="0" fontId="71" fillId="0" borderId="100">
      <alignment wrapText="1"/>
    </xf>
    <xf numFmtId="0" fontId="47" fillId="0" borderId="100">
      <alignment wrapText="1"/>
    </xf>
    <xf numFmtId="0" fontId="71" fillId="0" borderId="100">
      <alignment wrapText="1"/>
    </xf>
    <xf numFmtId="0" fontId="71" fillId="0" borderId="100">
      <alignment wrapText="1"/>
    </xf>
    <xf numFmtId="0" fontId="71" fillId="0" borderId="100">
      <alignment wrapText="1"/>
    </xf>
    <xf numFmtId="0" fontId="71" fillId="0" borderId="100">
      <alignment wrapText="1"/>
    </xf>
    <xf numFmtId="0" fontId="46" fillId="0" borderId="49">
      <alignment horizontal="center" vertical="center"/>
    </xf>
    <xf numFmtId="0" fontId="47" fillId="0" borderId="21">
      <alignment horizontal="center" vertical="center" wrapText="1"/>
    </xf>
    <xf numFmtId="0" fontId="48" fillId="0" borderId="145">
      <alignment horizontal="left" vertical="center" wrapText="1" indent="2"/>
    </xf>
    <xf numFmtId="0" fontId="47" fillId="0" borderId="21">
      <alignment horizontal="center" vertical="center" wrapText="1"/>
    </xf>
    <xf numFmtId="0" fontId="47" fillId="0" borderId="102">
      <alignment horizontal="left"/>
    </xf>
    <xf numFmtId="0" fontId="71" fillId="0" borderId="102">
      <alignment horizontal="left"/>
    </xf>
    <xf numFmtId="0" fontId="71" fillId="0" borderId="102">
      <alignment horizontal="left"/>
    </xf>
    <xf numFmtId="0" fontId="71" fillId="0" borderId="102">
      <alignment horizontal="left"/>
    </xf>
    <xf numFmtId="0" fontId="71" fillId="0" borderId="102">
      <alignment horizontal="left"/>
    </xf>
    <xf numFmtId="0" fontId="46" fillId="12" borderId="86"/>
    <xf numFmtId="0" fontId="47" fillId="0" borderId="49">
      <alignment horizontal="center" vertical="center"/>
    </xf>
    <xf numFmtId="49" fontId="48" fillId="0" borderId="145">
      <alignment horizontal="left" vertical="center" wrapText="1" indent="2"/>
    </xf>
    <xf numFmtId="0" fontId="69" fillId="40" borderId="150"/>
    <xf numFmtId="0" fontId="19" fillId="39" borderId="150"/>
    <xf numFmtId="0" fontId="69" fillId="40" borderId="150"/>
    <xf numFmtId="0" fontId="69" fillId="40" borderId="150"/>
    <xf numFmtId="0" fontId="69" fillId="40" borderId="150"/>
    <xf numFmtId="0" fontId="69" fillId="40" borderId="150"/>
    <xf numFmtId="0" fontId="46" fillId="0" borderId="50">
      <alignment horizontal="center" wrapText="1" shrinkToFit="1"/>
    </xf>
    <xf numFmtId="49" fontId="47" fillId="0" borderId="50">
      <alignment horizontal="center" wrapText="1"/>
    </xf>
    <xf numFmtId="49" fontId="61" fillId="0" borderId="145">
      <alignment vertical="center" wrapText="1"/>
    </xf>
    <xf numFmtId="49" fontId="71" fillId="0" borderId="135">
      <alignment horizontal="center" wrapText="1"/>
    </xf>
    <xf numFmtId="49" fontId="47"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0" fontId="46" fillId="0" borderId="13">
      <alignment horizontal="center" wrapText="1" shrinkToFit="1"/>
    </xf>
    <xf numFmtId="49" fontId="47" fillId="0" borderId="13">
      <alignment horizontal="center" wrapText="1"/>
    </xf>
    <xf numFmtId="0" fontId="50" fillId="0" borderId="145">
      <alignment wrapText="1"/>
    </xf>
    <xf numFmtId="49" fontId="47" fillId="0" borderId="13">
      <alignment horizontal="center" wrapText="1"/>
    </xf>
    <xf numFmtId="49" fontId="47"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0" fontId="46" fillId="0" borderId="51">
      <alignment horizontal="center" shrinkToFit="1"/>
    </xf>
    <xf numFmtId="49" fontId="47" fillId="0" borderId="151">
      <alignment horizontal="center" shrinkToFit="1"/>
    </xf>
    <xf numFmtId="49" fontId="61" fillId="0" borderId="145">
      <alignment horizontal="left" vertical="center" wrapText="1" indent="1"/>
    </xf>
    <xf numFmtId="49" fontId="71" fillId="0" borderId="137">
      <alignment horizontal="center"/>
    </xf>
    <xf numFmtId="49" fontId="47"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0" fontId="46" fillId="12" borderId="35"/>
    <xf numFmtId="0" fontId="46" fillId="36" borderId="102"/>
    <xf numFmtId="49" fontId="48" fillId="0" borderId="145">
      <alignment horizontal="left" vertical="center" wrapText="1" indent="3"/>
    </xf>
    <xf numFmtId="0" fontId="69" fillId="40" borderId="102"/>
    <xf numFmtId="0" fontId="19" fillId="39" borderId="102"/>
    <xf numFmtId="0" fontId="69" fillId="40" borderId="102"/>
    <xf numFmtId="0" fontId="69" fillId="40" borderId="102"/>
    <xf numFmtId="0" fontId="69" fillId="40" borderId="102"/>
    <xf numFmtId="0" fontId="69" fillId="40" borderId="102"/>
    <xf numFmtId="0" fontId="56" fillId="0" borderId="0">
      <alignment horizontal="center" wrapText="1"/>
    </xf>
    <xf numFmtId="0" fontId="46" fillId="36" borderId="152"/>
    <xf numFmtId="0" fontId="48" fillId="0" borderId="145">
      <alignment horizontal="left" vertical="center" wrapText="1" indent="1"/>
    </xf>
    <xf numFmtId="0" fontId="69" fillId="40" borderId="152"/>
    <xf numFmtId="0" fontId="19" fillId="39" borderId="152"/>
    <xf numFmtId="0" fontId="69" fillId="40" borderId="152"/>
    <xf numFmtId="0" fontId="69" fillId="40" borderId="152"/>
    <xf numFmtId="0" fontId="69" fillId="40" borderId="152"/>
    <xf numFmtId="0" fontId="69" fillId="40" borderId="152"/>
    <xf numFmtId="0" fontId="46" fillId="0" borderId="0">
      <alignment horizontal="center"/>
    </xf>
    <xf numFmtId="49" fontId="47" fillId="0" borderId="114"/>
    <xf numFmtId="49" fontId="65" fillId="0" borderId="145">
      <alignment horizontal="left" vertical="center" wrapText="1"/>
    </xf>
    <xf numFmtId="0" fontId="71" fillId="0" borderId="114"/>
    <xf numFmtId="0" fontId="47" fillId="0" borderId="114"/>
    <xf numFmtId="0" fontId="71" fillId="0" borderId="114"/>
    <xf numFmtId="0" fontId="71" fillId="0" borderId="114"/>
    <xf numFmtId="0" fontId="71" fillId="0" borderId="114"/>
    <xf numFmtId="0" fontId="71" fillId="0" borderId="114"/>
    <xf numFmtId="0" fontId="46" fillId="0" borderId="21">
      <alignment horizontal="center" vertical="center"/>
    </xf>
    <xf numFmtId="0" fontId="47" fillId="0" borderId="0">
      <alignment horizontal="center"/>
    </xf>
    <xf numFmtId="49" fontId="48" fillId="0" borderId="145">
      <alignment vertical="center" wrapText="1"/>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46" fillId="12" borderId="34"/>
    <xf numFmtId="0" fontId="47" fillId="0" borderId="35">
      <alignment horizontal="left"/>
    </xf>
    <xf numFmtId="49" fontId="64" fillId="0" borderId="145">
      <alignment horizontal="left" vertical="center" wrapText="1"/>
    </xf>
    <xf numFmtId="49" fontId="71" fillId="0" borderId="102"/>
    <xf numFmtId="49" fontId="47" fillId="0" borderId="102"/>
    <xf numFmtId="49" fontId="71" fillId="0" borderId="102"/>
    <xf numFmtId="49" fontId="71" fillId="0" borderId="102"/>
    <xf numFmtId="49" fontId="71" fillId="0" borderId="102"/>
    <xf numFmtId="49" fontId="71" fillId="0" borderId="102"/>
    <xf numFmtId="0" fontId="46" fillId="0" borderId="53">
      <alignment horizontal="center" shrinkToFit="1"/>
    </xf>
    <xf numFmtId="49" fontId="47" fillId="0" borderId="53">
      <alignment horizontal="center" shrinkToFit="1"/>
    </xf>
    <xf numFmtId="49" fontId="61" fillId="37" borderId="147">
      <alignment horizontal="center" vertical="center" wrapText="1"/>
    </xf>
    <xf numFmtId="49" fontId="71" fillId="0" borderId="0"/>
    <xf numFmtId="49" fontId="47" fillId="0" borderId="0"/>
    <xf numFmtId="49" fontId="71" fillId="0" borderId="0"/>
    <xf numFmtId="49" fontId="71" fillId="0" borderId="0"/>
    <xf numFmtId="49" fontId="71" fillId="0" borderId="0"/>
    <xf numFmtId="49" fontId="71" fillId="0" borderId="0"/>
    <xf numFmtId="0" fontId="46" fillId="0" borderId="54">
      <alignment horizontal="center" shrinkToFit="1"/>
    </xf>
    <xf numFmtId="49" fontId="47" fillId="0" borderId="54">
      <alignment horizontal="center" shrinkToFit="1"/>
    </xf>
    <xf numFmtId="49" fontId="62" fillId="37" borderId="153">
      <alignment horizontal="center" vertical="center" wrapText="1"/>
    </xf>
    <xf numFmtId="49" fontId="71" fillId="0" borderId="104">
      <alignment horizontal="center"/>
    </xf>
    <xf numFmtId="49" fontId="47"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0" fontId="46" fillId="0" borderId="21">
      <alignment horizontal="center" shrinkToFit="1"/>
    </xf>
    <xf numFmtId="49" fontId="47" fillId="0" borderId="154">
      <alignment horizontal="center" shrinkToFit="1"/>
    </xf>
    <xf numFmtId="49" fontId="61" fillId="0" borderId="144">
      <alignment horizontal="left" vertical="center" wrapText="1"/>
    </xf>
    <xf numFmtId="49" fontId="71" fillId="0" borderId="116">
      <alignment horizontal="center"/>
    </xf>
    <xf numFmtId="49" fontId="47"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0" fontId="46" fillId="0" borderId="21">
      <alignment horizontal="center" vertical="center" wrapText="1"/>
    </xf>
    <xf numFmtId="49" fontId="47" fillId="0" borderId="21">
      <alignment horizontal="center" vertical="center" wrapText="1"/>
    </xf>
    <xf numFmtId="49" fontId="48" fillId="37" borderId="149">
      <alignment horizontal="left" vertical="center" wrapText="1"/>
    </xf>
    <xf numFmtId="49" fontId="47" fillId="0" borderId="21">
      <alignment horizontal="center" vertical="center" wrapText="1"/>
    </xf>
    <xf numFmtId="49" fontId="47"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0" fontId="46" fillId="0" borderId="21">
      <alignment horizontal="center" vertical="center" wrapText="1"/>
    </xf>
    <xf numFmtId="49" fontId="47" fillId="0" borderId="21">
      <alignment horizontal="center" vertical="center" wrapText="1"/>
    </xf>
    <xf numFmtId="0" fontId="19" fillId="0" borderId="0">
      <alignment vertical="center"/>
    </xf>
    <xf numFmtId="49" fontId="47" fillId="0" borderId="21">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6" fillId="12" borderId="36"/>
    <xf numFmtId="4" fontId="47" fillId="0" borderId="53">
      <alignment horizontal="right"/>
    </xf>
    <xf numFmtId="0" fontId="19" fillId="0" borderId="102">
      <alignment vertical="center"/>
    </xf>
    <xf numFmtId="49" fontId="71" fillId="0" borderId="129">
      <alignment horizontal="center" vertical="center" wrapText="1"/>
    </xf>
    <xf numFmtId="49" fontId="47"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0" fontId="46" fillId="0" borderId="21">
      <alignment horizontal="right" shrinkToFit="1"/>
    </xf>
    <xf numFmtId="49" fontId="47" fillId="0" borderId="54">
      <alignment horizontal="center"/>
    </xf>
    <xf numFmtId="0" fontId="24" fillId="0" borderId="0"/>
    <xf numFmtId="0" fontId="69" fillId="40" borderId="138"/>
    <xf numFmtId="0" fontId="19" fillId="39" borderId="138"/>
    <xf numFmtId="0" fontId="69" fillId="40" borderId="138"/>
    <xf numFmtId="0" fontId="69" fillId="40" borderId="138"/>
    <xf numFmtId="0" fontId="69" fillId="40" borderId="138"/>
    <xf numFmtId="0" fontId="69" fillId="40" borderId="138"/>
    <xf numFmtId="0" fontId="46" fillId="0" borderId="54">
      <alignment horizontal="center"/>
    </xf>
    <xf numFmtId="4" fontId="47" fillId="0" borderId="21">
      <alignment horizontal="right"/>
    </xf>
    <xf numFmtId="4" fontId="47" fillId="0" borderId="110">
      <alignment horizontal="right"/>
    </xf>
    <xf numFmtId="4" fontId="47" fillId="0" borderId="21">
      <alignment horizontal="right"/>
    </xf>
    <xf numFmtId="0" fontId="48" fillId="0" borderId="0"/>
    <xf numFmtId="4" fontId="71" fillId="0" borderId="110">
      <alignment horizontal="right"/>
    </xf>
    <xf numFmtId="4" fontId="47" fillId="0" borderId="110">
      <alignment horizontal="right"/>
    </xf>
    <xf numFmtId="4" fontId="71" fillId="0" borderId="110">
      <alignment horizontal="right"/>
    </xf>
    <xf numFmtId="4" fontId="71" fillId="0" borderId="110">
      <alignment horizontal="right"/>
    </xf>
    <xf numFmtId="4" fontId="71" fillId="0" borderId="110">
      <alignment horizontal="right"/>
    </xf>
    <xf numFmtId="4" fontId="71" fillId="0" borderId="110">
      <alignment horizontal="right"/>
    </xf>
    <xf numFmtId="0" fontId="46" fillId="12" borderId="16"/>
    <xf numFmtId="0" fontId="46" fillId="36" borderId="35"/>
    <xf numFmtId="0" fontId="48" fillId="0" borderId="0">
      <alignment vertical="center"/>
    </xf>
    <xf numFmtId="0" fontId="71" fillId="38" borderId="114"/>
    <xf numFmtId="0" fontId="47" fillId="37" borderId="114"/>
    <xf numFmtId="0" fontId="71" fillId="38" borderId="114"/>
    <xf numFmtId="0" fontId="71" fillId="38" borderId="114"/>
    <xf numFmtId="0" fontId="71" fillId="38" borderId="114"/>
    <xf numFmtId="0" fontId="71" fillId="38" borderId="114"/>
    <xf numFmtId="0" fontId="46" fillId="25" borderId="18"/>
    <xf numFmtId="0" fontId="46" fillId="36" borderId="16"/>
    <xf numFmtId="0" fontId="42" fillId="0" borderId="0">
      <alignment vertical="center"/>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23">
      <alignment wrapText="1"/>
    </xf>
    <xf numFmtId="0" fontId="47" fillId="37" borderId="18"/>
    <xf numFmtId="4" fontId="47" fillId="0" borderId="110">
      <alignment horizontal="right"/>
    </xf>
    <xf numFmtId="0" fontId="80" fillId="0" borderId="123"/>
    <xf numFmtId="0" fontId="42" fillId="37" borderId="0">
      <alignment vertical="center"/>
    </xf>
    <xf numFmtId="0" fontId="2" fillId="0" borderId="123"/>
    <xf numFmtId="0" fontId="80" fillId="0" borderId="123"/>
    <xf numFmtId="0" fontId="80" fillId="0" borderId="123"/>
    <xf numFmtId="0" fontId="80" fillId="0" borderId="123"/>
    <xf numFmtId="0" fontId="80" fillId="0" borderId="123"/>
    <xf numFmtId="0" fontId="46" fillId="0" borderId="44">
      <alignment wrapText="1"/>
    </xf>
    <xf numFmtId="49" fontId="47" fillId="0" borderId="35"/>
    <xf numFmtId="0" fontId="19" fillId="0" borderId="99">
      <alignment horizontal="left" vertical="center"/>
    </xf>
    <xf numFmtId="49" fontId="81" fillId="0" borderId="128">
      <alignment horizontal="right"/>
    </xf>
    <xf numFmtId="49" fontId="46" fillId="0" borderId="128">
      <alignment horizontal="right"/>
    </xf>
    <xf numFmtId="49" fontId="81" fillId="0" borderId="128">
      <alignment horizontal="right"/>
    </xf>
    <xf numFmtId="49" fontId="81" fillId="0" borderId="128">
      <alignment horizontal="right"/>
    </xf>
    <xf numFmtId="49" fontId="81" fillId="0" borderId="128">
      <alignment horizontal="right"/>
    </xf>
    <xf numFmtId="49" fontId="81" fillId="0" borderId="128">
      <alignment horizontal="right"/>
    </xf>
    <xf numFmtId="0" fontId="46" fillId="0" borderId="35"/>
    <xf numFmtId="0" fontId="47" fillId="0" borderId="21">
      <alignment horizontal="center" vertical="center" wrapText="1"/>
    </xf>
    <xf numFmtId="0" fontId="19" fillId="0" borderId="110">
      <alignment horizontal="left" vertical="center" wrapText="1"/>
    </xf>
    <xf numFmtId="0" fontId="47" fillId="0" borderId="21">
      <alignment horizontal="center" vertical="center" wrapText="1"/>
    </xf>
    <xf numFmtId="0" fontId="47"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46" fillId="0" borderId="21">
      <alignment horizontal="center" vertical="center" wrapText="1"/>
    </xf>
    <xf numFmtId="49" fontId="47" fillId="0" borderId="24">
      <alignment horizontal="center" vertical="center"/>
    </xf>
    <xf numFmtId="0" fontId="19" fillId="0" borderId="102">
      <alignment horizontal="left" vertical="center"/>
    </xf>
    <xf numFmtId="49" fontId="47" fillId="0" borderId="24">
      <alignment horizontal="center" vertical="center"/>
    </xf>
    <xf numFmtId="0" fontId="2" fillId="0" borderId="99"/>
    <xf numFmtId="0" fontId="80" fillId="0" borderId="99"/>
    <xf numFmtId="0" fontId="80" fillId="0" borderId="99"/>
    <xf numFmtId="0" fontId="80" fillId="0" borderId="99"/>
    <xf numFmtId="0" fontId="80" fillId="0" borderId="99"/>
    <xf numFmtId="0" fontId="46" fillId="0" borderId="25">
      <alignment horizontal="center" vertical="center"/>
    </xf>
    <xf numFmtId="0" fontId="47" fillId="0" borderId="23"/>
    <xf numFmtId="0" fontId="48" fillId="0" borderId="0">
      <alignment horizontal="center" vertical="center"/>
    </xf>
    <xf numFmtId="0" fontId="71" fillId="0" borderId="129">
      <alignment horizontal="center"/>
    </xf>
    <xf numFmtId="0" fontId="47"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46" fillId="0" borderId="0">
      <alignment horizontal="right"/>
    </xf>
    <xf numFmtId="49" fontId="47" fillId="0" borderId="44"/>
    <xf numFmtId="49" fontId="61" fillId="0" borderId="0">
      <alignment horizontal="center" vertical="center" wrapText="1"/>
    </xf>
    <xf numFmtId="49" fontId="69" fillId="0" borderId="130">
      <alignment horizontal="center"/>
    </xf>
    <xf numFmtId="49" fontId="1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0" fontId="46" fillId="0" borderId="0">
      <alignment horizontal="right"/>
    </xf>
    <xf numFmtId="49" fontId="47" fillId="0" borderId="0">
      <alignment horizontal="right"/>
    </xf>
    <xf numFmtId="0" fontId="48" fillId="0" borderId="110">
      <alignment horizontal="center" vertical="center" wrapText="1"/>
    </xf>
    <xf numFmtId="166" fontId="71" fillId="0" borderId="131">
      <alignment horizontal="center"/>
    </xf>
    <xf numFmtId="14" fontId="47" fillId="0" borderId="131">
      <alignment horizontal="center"/>
    </xf>
    <xf numFmtId="166" fontId="71" fillId="0" borderId="131">
      <alignment horizontal="center"/>
    </xf>
    <xf numFmtId="166" fontId="71" fillId="0" borderId="131">
      <alignment horizontal="center"/>
    </xf>
    <xf numFmtId="166" fontId="71" fillId="0" borderId="131">
      <alignment horizontal="center"/>
    </xf>
    <xf numFmtId="166" fontId="71" fillId="0" borderId="131">
      <alignment horizontal="center"/>
    </xf>
    <xf numFmtId="0" fontId="46" fillId="0" borderId="87"/>
    <xf numFmtId="0" fontId="47" fillId="0" borderId="0">
      <alignment horizontal="right"/>
    </xf>
    <xf numFmtId="0" fontId="48" fillId="0" borderId="110">
      <alignment horizontal="center" vertical="center"/>
    </xf>
    <xf numFmtId="0" fontId="71" fillId="0" borderId="155">
      <alignment horizontal="center"/>
    </xf>
    <xf numFmtId="0" fontId="47"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46" fillId="0" borderId="88"/>
    <xf numFmtId="0" fontId="56" fillId="0" borderId="64"/>
    <xf numFmtId="49" fontId="61" fillId="0" borderId="110">
      <alignment horizontal="center" vertical="center" wrapText="1"/>
    </xf>
    <xf numFmtId="49" fontId="71" fillId="0" borderId="156">
      <alignment horizontal="center"/>
    </xf>
    <xf numFmtId="49" fontId="47"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0" fontId="46" fillId="0" borderId="85">
      <alignment horizontal="right"/>
    </xf>
    <xf numFmtId="49" fontId="47" fillId="0" borderId="77">
      <alignment horizontal="right"/>
    </xf>
    <xf numFmtId="49" fontId="48" fillId="0" borderId="116">
      <alignment horizontal="center" vertical="center"/>
    </xf>
    <xf numFmtId="49" fontId="71" fillId="0" borderId="131">
      <alignment horizontal="center"/>
    </xf>
    <xf numFmtId="49" fontId="47"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0" fontId="56" fillId="0" borderId="64"/>
    <xf numFmtId="0" fontId="47" fillId="0" borderId="77">
      <alignment horizontal="right"/>
    </xf>
    <xf numFmtId="49" fontId="48" fillId="0" borderId="103">
      <alignment horizontal="center" vertical="center"/>
    </xf>
    <xf numFmtId="0" fontId="71" fillId="0" borderId="131">
      <alignment horizontal="center"/>
    </xf>
    <xf numFmtId="0" fontId="47"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46" fillId="0" borderId="77">
      <alignment horizontal="right"/>
    </xf>
    <xf numFmtId="0" fontId="56" fillId="0" borderId="23"/>
    <xf numFmtId="49" fontId="48" fillId="0" borderId="110">
      <alignment horizontal="center" vertical="center"/>
    </xf>
    <xf numFmtId="49" fontId="71" fillId="0" borderId="136">
      <alignment horizontal="center"/>
    </xf>
    <xf numFmtId="49" fontId="47"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0" fontId="46" fillId="0" borderId="77">
      <alignment horizontal="right"/>
    </xf>
    <xf numFmtId="0" fontId="46" fillId="0" borderId="49">
      <alignment horizontal="center"/>
    </xf>
    <xf numFmtId="0" fontId="42" fillId="0" borderId="116"/>
    <xf numFmtId="0" fontId="77" fillId="0" borderId="114"/>
    <xf numFmtId="0" fontId="24" fillId="0" borderId="114"/>
    <xf numFmtId="0" fontId="77" fillId="0" borderId="114"/>
    <xf numFmtId="0" fontId="77" fillId="0" borderId="114"/>
    <xf numFmtId="0" fontId="77" fillId="0" borderId="114"/>
    <xf numFmtId="0" fontId="77" fillId="0" borderId="114"/>
    <xf numFmtId="0" fontId="56" fillId="0" borderId="23"/>
    <xf numFmtId="49" fontId="47" fillId="0" borderId="78">
      <alignment horizontal="center"/>
    </xf>
    <xf numFmtId="49" fontId="61" fillId="0" borderId="110">
      <alignment horizontal="center" vertical="center"/>
    </xf>
    <xf numFmtId="0" fontId="80" fillId="0" borderId="0"/>
    <xf numFmtId="0" fontId="2" fillId="0" borderId="0"/>
    <xf numFmtId="0" fontId="80" fillId="0" borderId="0"/>
    <xf numFmtId="0" fontId="80" fillId="0" borderId="0"/>
    <xf numFmtId="0" fontId="80" fillId="0" borderId="0"/>
    <xf numFmtId="0" fontId="80" fillId="0" borderId="0"/>
    <xf numFmtId="0" fontId="46" fillId="0" borderId="49">
      <alignment horizontal="center"/>
    </xf>
    <xf numFmtId="14" fontId="47" fillId="0" borderId="79">
      <alignment horizontal="center"/>
    </xf>
    <xf numFmtId="49" fontId="61" fillId="0" borderId="116">
      <alignment horizontal="center" vertical="center" wrapText="1"/>
    </xf>
    <xf numFmtId="0" fontId="69" fillId="0" borderId="101"/>
    <xf numFmtId="0" fontId="19" fillId="0" borderId="101"/>
    <xf numFmtId="0" fontId="69" fillId="0" borderId="101"/>
    <xf numFmtId="0" fontId="69" fillId="0" borderId="101"/>
    <xf numFmtId="0" fontId="69" fillId="0" borderId="101"/>
    <xf numFmtId="0" fontId="69" fillId="0" borderId="101"/>
    <xf numFmtId="0" fontId="46" fillId="0" borderId="78">
      <alignment horizontal="center"/>
    </xf>
    <xf numFmtId="0" fontId="47" fillId="0" borderId="89">
      <alignment horizontal="center"/>
    </xf>
    <xf numFmtId="49" fontId="48" fillId="0" borderId="103">
      <alignment horizontal="center" vertical="center" wrapText="1"/>
    </xf>
    <xf numFmtId="0" fontId="69" fillId="0" borderId="140"/>
    <xf numFmtId="0" fontId="19" fillId="0" borderId="140"/>
    <xf numFmtId="0" fontId="69" fillId="0" borderId="140"/>
    <xf numFmtId="0" fontId="69" fillId="0" borderId="140"/>
    <xf numFmtId="0" fontId="69" fillId="0" borderId="140"/>
    <xf numFmtId="0" fontId="69" fillId="0" borderId="140"/>
    <xf numFmtId="0" fontId="46" fillId="0" borderId="79">
      <alignment horizontal="center"/>
    </xf>
    <xf numFmtId="49" fontId="47" fillId="0" borderId="90">
      <alignment horizontal="center"/>
    </xf>
    <xf numFmtId="49" fontId="48" fillId="0" borderId="110">
      <alignment horizontal="center" vertical="center" wrapText="1"/>
    </xf>
    <xf numFmtId="0" fontId="71" fillId="0" borderId="109">
      <alignment horizontal="left" wrapText="1"/>
    </xf>
    <xf numFmtId="0" fontId="47" fillId="0" borderId="109">
      <alignment horizontal="left" wrapText="1"/>
    </xf>
    <xf numFmtId="0" fontId="71" fillId="0" borderId="109">
      <alignment horizontal="left" wrapText="1"/>
    </xf>
    <xf numFmtId="0" fontId="71" fillId="0" borderId="109">
      <alignment horizontal="left" wrapText="1"/>
    </xf>
    <xf numFmtId="0" fontId="71" fillId="0" borderId="109">
      <alignment horizontal="left" wrapText="1"/>
    </xf>
    <xf numFmtId="49" fontId="71" fillId="0" borderId="0">
      <alignment horizontal="right"/>
    </xf>
    <xf numFmtId="0" fontId="46" fillId="0" borderId="89">
      <alignment horizontal="center"/>
    </xf>
    <xf numFmtId="49" fontId="47" fillId="0" borderId="79">
      <alignment horizontal="center"/>
    </xf>
    <xf numFmtId="49" fontId="61" fillId="0" borderId="116">
      <alignment horizontal="center" vertical="center"/>
    </xf>
    <xf numFmtId="49" fontId="71" fillId="0" borderId="142">
      <alignment horizontal="center"/>
    </xf>
    <xf numFmtId="49" fontId="47" fillId="0" borderId="142">
      <alignment horizontal="center"/>
    </xf>
    <xf numFmtId="49" fontId="71" fillId="0" borderId="142">
      <alignment horizontal="center"/>
    </xf>
    <xf numFmtId="49" fontId="71" fillId="0" borderId="142">
      <alignment horizontal="center"/>
    </xf>
    <xf numFmtId="49" fontId="71" fillId="0" borderId="142">
      <alignment horizontal="center"/>
    </xf>
    <xf numFmtId="0" fontId="71" fillId="0" borderId="0">
      <alignment horizontal="right"/>
    </xf>
    <xf numFmtId="0" fontId="46" fillId="0" borderId="90">
      <alignment horizontal="center"/>
    </xf>
    <xf numFmtId="0" fontId="47" fillId="0" borderId="79">
      <alignment horizontal="center"/>
    </xf>
    <xf numFmtId="0" fontId="48" fillId="0" borderId="116">
      <alignment horizontal="center" vertical="center"/>
    </xf>
    <xf numFmtId="0" fontId="78" fillId="0" borderId="0">
      <alignment horizontal="left" wrapText="1"/>
    </xf>
    <xf numFmtId="0" fontId="17" fillId="0" borderId="0">
      <alignment horizontal="left" wrapText="1"/>
    </xf>
    <xf numFmtId="0" fontId="78" fillId="0" borderId="0">
      <alignment horizontal="left" wrapText="1"/>
    </xf>
    <xf numFmtId="0" fontId="78" fillId="0" borderId="0">
      <alignment horizontal="left" wrapText="1"/>
    </xf>
    <xf numFmtId="0" fontId="78" fillId="0" borderId="0">
      <alignment horizontal="left" wrapText="1"/>
    </xf>
    <xf numFmtId="4" fontId="71" fillId="0" borderId="109">
      <alignment horizontal="right"/>
    </xf>
    <xf numFmtId="0" fontId="46" fillId="0" borderId="79">
      <alignment horizontal="center"/>
    </xf>
    <xf numFmtId="49" fontId="47" fillId="0" borderId="81">
      <alignment horizontal="center"/>
    </xf>
    <xf numFmtId="0" fontId="48" fillId="0" borderId="103">
      <alignment horizontal="center" vertical="center"/>
    </xf>
    <xf numFmtId="49" fontId="69" fillId="0" borderId="0"/>
    <xf numFmtId="49" fontId="19" fillId="0" borderId="0"/>
    <xf numFmtId="49" fontId="69" fillId="0" borderId="0"/>
    <xf numFmtId="49" fontId="69" fillId="0" borderId="0"/>
    <xf numFmtId="49" fontId="69" fillId="0" borderId="0"/>
    <xf numFmtId="49" fontId="71" fillId="0" borderId="142">
      <alignment horizontal="center"/>
    </xf>
    <xf numFmtId="0" fontId="46" fillId="0" borderId="79">
      <alignment horizontal="center"/>
    </xf>
    <xf numFmtId="49" fontId="47" fillId="0" borderId="18"/>
    <xf numFmtId="49" fontId="61" fillId="0" borderId="103">
      <alignment horizontal="left" vertical="center"/>
    </xf>
    <xf numFmtId="0" fontId="71" fillId="0" borderId="0">
      <alignment horizontal="right"/>
    </xf>
    <xf numFmtId="0" fontId="47" fillId="0" borderId="0">
      <alignment horizontal="right"/>
    </xf>
    <xf numFmtId="0" fontId="71" fillId="0" borderId="0">
      <alignment horizontal="right"/>
    </xf>
    <xf numFmtId="0" fontId="71" fillId="0" borderId="0">
      <alignment horizontal="right"/>
    </xf>
    <xf numFmtId="0" fontId="71" fillId="0" borderId="0">
      <alignment horizontal="right"/>
    </xf>
    <xf numFmtId="0" fontId="71" fillId="0" borderId="0">
      <alignment horizontal="left" wrapText="1"/>
    </xf>
    <xf numFmtId="0" fontId="46" fillId="0" borderId="81">
      <alignment horizontal="center"/>
    </xf>
    <xf numFmtId="49" fontId="47" fillId="0" borderId="24">
      <alignment horizontal="center" vertical="center" wrapText="1"/>
    </xf>
    <xf numFmtId="49" fontId="61" fillId="0" borderId="103">
      <alignment horizontal="center" vertical="center"/>
    </xf>
    <xf numFmtId="49" fontId="47" fillId="0" borderId="24">
      <alignment horizontal="center" vertical="center" wrapText="1"/>
    </xf>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0" fontId="71" fillId="0" borderId="99">
      <alignment horizontal="left"/>
    </xf>
    <xf numFmtId="0" fontId="46" fillId="0" borderId="18"/>
    <xf numFmtId="0" fontId="47" fillId="0" borderId="55">
      <alignment horizontal="center" vertical="center"/>
    </xf>
    <xf numFmtId="49" fontId="48" fillId="0" borderId="102">
      <alignment horizontal="center" vertical="center"/>
    </xf>
    <xf numFmtId="4" fontId="71" fillId="0" borderId="109">
      <alignment horizontal="right"/>
    </xf>
    <xf numFmtId="4" fontId="47" fillId="0" borderId="109">
      <alignment horizontal="right"/>
    </xf>
    <xf numFmtId="4" fontId="71" fillId="0" borderId="109">
      <alignment horizontal="right"/>
    </xf>
    <xf numFmtId="4" fontId="71" fillId="0" borderId="109">
      <alignment horizontal="right"/>
    </xf>
    <xf numFmtId="4" fontId="71" fillId="0" borderId="109">
      <alignment horizontal="right"/>
    </xf>
    <xf numFmtId="0" fontId="71" fillId="0" borderId="117">
      <alignment horizontal="left" wrapText="1"/>
    </xf>
    <xf numFmtId="0" fontId="46" fillId="0" borderId="24">
      <alignment horizontal="center" vertical="center" wrapText="1"/>
    </xf>
    <xf numFmtId="4" fontId="47" fillId="0" borderId="56">
      <alignment horizontal="right"/>
    </xf>
    <xf numFmtId="0" fontId="47" fillId="0" borderId="0">
      <alignment horizontal="center" vertical="center"/>
    </xf>
    <xf numFmtId="0" fontId="71" fillId="0" borderId="0">
      <alignment horizontal="left" wrapText="1"/>
    </xf>
    <xf numFmtId="0" fontId="47" fillId="0" borderId="0">
      <alignment horizontal="left" wrapText="1"/>
    </xf>
    <xf numFmtId="0" fontId="71" fillId="0" borderId="0">
      <alignment horizontal="left" wrapText="1"/>
    </xf>
    <xf numFmtId="0" fontId="71" fillId="0" borderId="0">
      <alignment horizontal="left" wrapText="1"/>
    </xf>
    <xf numFmtId="0" fontId="71" fillId="0" borderId="0">
      <alignment horizontal="left" wrapText="1"/>
    </xf>
    <xf numFmtId="0" fontId="71" fillId="0" borderId="100"/>
    <xf numFmtId="0" fontId="46" fillId="0" borderId="91">
      <alignment horizontal="center" vertical="center"/>
    </xf>
    <xf numFmtId="49" fontId="47" fillId="0" borderId="157">
      <alignment horizontal="center"/>
    </xf>
    <xf numFmtId="0" fontId="42" fillId="0" borderId="0"/>
    <xf numFmtId="0" fontId="71" fillId="0" borderId="99">
      <alignment horizontal="left"/>
    </xf>
    <xf numFmtId="0" fontId="47" fillId="0" borderId="99">
      <alignment horizontal="left"/>
    </xf>
    <xf numFmtId="0" fontId="71" fillId="0" borderId="99">
      <alignment horizontal="left"/>
    </xf>
    <xf numFmtId="0" fontId="71" fillId="0" borderId="99">
      <alignment horizontal="left"/>
    </xf>
    <xf numFmtId="0" fontId="71" fillId="0" borderId="99">
      <alignment horizontal="left"/>
    </xf>
    <xf numFmtId="0" fontId="72" fillId="0" borderId="158">
      <alignment horizontal="left" wrapText="1"/>
    </xf>
    <xf numFmtId="0" fontId="46" fillId="0" borderId="57">
      <alignment horizontal="right" shrinkToFit="1"/>
    </xf>
    <xf numFmtId="4" fontId="47" fillId="0" borderId="57">
      <alignment horizontal="right"/>
    </xf>
    <xf numFmtId="0" fontId="48" fillId="37" borderId="0"/>
    <xf numFmtId="0" fontId="71" fillId="0" borderId="117">
      <alignment horizontal="left" wrapText="1"/>
    </xf>
    <xf numFmtId="0" fontId="47" fillId="0" borderId="117">
      <alignment horizontal="left" wrapText="1"/>
    </xf>
    <xf numFmtId="0" fontId="71" fillId="0" borderId="117">
      <alignment horizontal="left" wrapText="1"/>
    </xf>
    <xf numFmtId="0" fontId="71" fillId="0" borderId="117">
      <alignment horizontal="left" wrapText="1"/>
    </xf>
    <xf numFmtId="0" fontId="71" fillId="0" borderId="117">
      <alignment horizontal="left" wrapText="1"/>
    </xf>
    <xf numFmtId="0" fontId="71" fillId="0" borderId="106">
      <alignment horizontal="left" wrapText="1" indent="2"/>
    </xf>
    <xf numFmtId="0" fontId="46" fillId="0" borderId="67">
      <alignment horizontal="center"/>
    </xf>
    <xf numFmtId="0" fontId="52" fillId="0" borderId="84"/>
    <xf numFmtId="0" fontId="51" fillId="0" borderId="0">
      <alignment horizontal="center" vertical="center" wrapText="1"/>
    </xf>
    <xf numFmtId="0" fontId="71" fillId="0" borderId="100"/>
    <xf numFmtId="0" fontId="47" fillId="0" borderId="100"/>
    <xf numFmtId="0" fontId="71" fillId="0" borderId="100"/>
    <xf numFmtId="0" fontId="71" fillId="0" borderId="100"/>
    <xf numFmtId="0" fontId="71" fillId="0" borderId="100"/>
    <xf numFmtId="49" fontId="71" fillId="0" borderId="0">
      <alignment horizontal="center" wrapText="1"/>
    </xf>
    <xf numFmtId="0" fontId="18" fillId="0" borderId="84"/>
    <xf numFmtId="0" fontId="47" fillId="0" borderId="41"/>
    <xf numFmtId="0" fontId="42" fillId="0" borderId="0">
      <alignment horizontal="center" vertical="center"/>
    </xf>
    <xf numFmtId="0" fontId="72" fillId="0" borderId="158">
      <alignment horizontal="left" wrapText="1"/>
    </xf>
    <xf numFmtId="0" fontId="50" fillId="0" borderId="158">
      <alignment horizontal="left" wrapText="1"/>
    </xf>
    <xf numFmtId="0" fontId="72" fillId="0" borderId="158">
      <alignment horizontal="left" wrapText="1"/>
    </xf>
    <xf numFmtId="0" fontId="72" fillId="0" borderId="158">
      <alignment horizontal="left" wrapText="1"/>
    </xf>
    <xf numFmtId="0" fontId="72" fillId="0" borderId="158">
      <alignment horizontal="left" wrapText="1"/>
    </xf>
    <xf numFmtId="49" fontId="71" fillId="0" borderId="137">
      <alignment horizontal="center" wrapText="1"/>
    </xf>
    <xf numFmtId="0" fontId="18" fillId="0" borderId="41"/>
    <xf numFmtId="0" fontId="47" fillId="0" borderId="140"/>
    <xf numFmtId="0" fontId="48" fillId="0" borderId="110">
      <alignment horizontal="center" vertical="center" wrapText="1"/>
    </xf>
    <xf numFmtId="0" fontId="71" fillId="0" borderId="106">
      <alignment horizontal="left" wrapText="1" indent="2"/>
    </xf>
    <xf numFmtId="0" fontId="47"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59"/>
    <xf numFmtId="0" fontId="18" fillId="0" borderId="10"/>
    <xf numFmtId="0" fontId="47" fillId="0" borderId="0">
      <alignment horizontal="left" wrapText="1"/>
    </xf>
    <xf numFmtId="0" fontId="48" fillId="0" borderId="110">
      <alignment horizontal="center" vertical="center" wrapText="1"/>
    </xf>
    <xf numFmtId="49" fontId="71" fillId="0" borderId="0">
      <alignment horizontal="center" wrapText="1"/>
    </xf>
    <xf numFmtId="49" fontId="47" fillId="0" borderId="0">
      <alignment horizontal="center" wrapText="1"/>
    </xf>
    <xf numFmtId="49" fontId="71" fillId="0" borderId="0">
      <alignment horizontal="center" wrapText="1"/>
    </xf>
    <xf numFmtId="49" fontId="71" fillId="0" borderId="0">
      <alignment horizontal="center" wrapText="1"/>
    </xf>
    <xf numFmtId="49" fontId="71" fillId="0" borderId="0">
      <alignment horizontal="center" wrapText="1"/>
    </xf>
    <xf numFmtId="0" fontId="71" fillId="0" borderId="160">
      <alignment horizontal="center" wrapText="1"/>
    </xf>
    <xf numFmtId="0" fontId="46" fillId="0" borderId="0">
      <alignment horizontal="left" wrapText="1"/>
    </xf>
    <xf numFmtId="0" fontId="50" fillId="0" borderId="23">
      <alignment horizontal="center"/>
    </xf>
    <xf numFmtId="0" fontId="48" fillId="0" borderId="116">
      <alignment horizontal="center" vertical="center" wrapText="1"/>
    </xf>
    <xf numFmtId="49" fontId="71" fillId="0" borderId="137">
      <alignment horizontal="center" wrapText="1"/>
    </xf>
    <xf numFmtId="49" fontId="47" fillId="0" borderId="137">
      <alignment horizontal="center" wrapText="1"/>
    </xf>
    <xf numFmtId="49" fontId="71" fillId="0" borderId="137">
      <alignment horizontal="center" wrapText="1"/>
    </xf>
    <xf numFmtId="49" fontId="71" fillId="0" borderId="137">
      <alignment horizontal="center" wrapText="1"/>
    </xf>
    <xf numFmtId="49" fontId="71" fillId="0" borderId="137">
      <alignment horizontal="center" wrapText="1"/>
    </xf>
    <xf numFmtId="0" fontId="69" fillId="40" borderId="114"/>
    <xf numFmtId="0" fontId="46" fillId="0" borderId="31">
      <alignment horizontal="left" wrapText="1"/>
    </xf>
    <xf numFmtId="0" fontId="47" fillId="0" borderId="31">
      <alignment horizontal="left" wrapText="1"/>
    </xf>
    <xf numFmtId="0" fontId="48" fillId="0" borderId="103">
      <alignment horizontal="center" vertical="center" wrapText="1"/>
    </xf>
    <xf numFmtId="0" fontId="71" fillId="0" borderId="159"/>
    <xf numFmtId="0" fontId="47" fillId="0" borderId="159"/>
    <xf numFmtId="0" fontId="71" fillId="0" borderId="159"/>
    <xf numFmtId="0" fontId="71" fillId="0" borderId="159"/>
    <xf numFmtId="0" fontId="71" fillId="0" borderId="159"/>
    <xf numFmtId="49" fontId="71" fillId="0" borderId="118">
      <alignment horizontal="center"/>
    </xf>
    <xf numFmtId="0" fontId="46" fillId="0" borderId="32">
      <alignment horizontal="left" wrapText="1"/>
    </xf>
    <xf numFmtId="0" fontId="47" fillId="0" borderId="32">
      <alignment horizontal="left" wrapText="1"/>
    </xf>
    <xf numFmtId="49" fontId="48" fillId="0" borderId="116">
      <alignment horizontal="center" vertical="center" wrapText="1"/>
    </xf>
    <xf numFmtId="0" fontId="71" fillId="0" borderId="160">
      <alignment horizontal="center" wrapText="1"/>
    </xf>
    <xf numFmtId="0" fontId="47" fillId="0" borderId="160">
      <alignment horizontal="center" wrapText="1"/>
    </xf>
    <xf numFmtId="0" fontId="71" fillId="0" borderId="160">
      <alignment horizontal="center" wrapText="1"/>
    </xf>
    <xf numFmtId="0" fontId="71" fillId="0" borderId="160">
      <alignment horizontal="center" wrapText="1"/>
    </xf>
    <xf numFmtId="0" fontId="71" fillId="0" borderId="160">
      <alignment horizontal="center" wrapText="1"/>
    </xf>
    <xf numFmtId="49" fontId="71" fillId="0" borderId="0">
      <alignment horizontal="center"/>
    </xf>
    <xf numFmtId="0" fontId="46" fillId="12" borderId="92"/>
    <xf numFmtId="0" fontId="46" fillId="36" borderId="92"/>
    <xf numFmtId="49" fontId="61" fillId="0" borderId="103">
      <alignment horizontal="left" vertical="center" wrapText="1"/>
    </xf>
    <xf numFmtId="0" fontId="69" fillId="40" borderId="114"/>
    <xf numFmtId="0" fontId="19" fillId="39" borderId="114"/>
    <xf numFmtId="0" fontId="69" fillId="40" borderId="114"/>
    <xf numFmtId="0" fontId="69" fillId="40" borderId="114"/>
    <xf numFmtId="0" fontId="69" fillId="40" borderId="114"/>
    <xf numFmtId="49" fontId="71" fillId="0" borderId="103">
      <alignment horizontal="center" wrapText="1"/>
    </xf>
    <xf numFmtId="0" fontId="46" fillId="0" borderId="44">
      <alignment horizontal="left" wrapText="1"/>
    </xf>
    <xf numFmtId="0" fontId="47" fillId="0" borderId="44">
      <alignment horizontal="left" wrapText="1"/>
    </xf>
    <xf numFmtId="49" fontId="61" fillId="0" borderId="103">
      <alignment horizontal="center" vertical="center" wrapText="1"/>
    </xf>
    <xf numFmtId="49" fontId="71" fillId="0" borderId="118">
      <alignment horizontal="center"/>
    </xf>
    <xf numFmtId="49" fontId="47" fillId="0" borderId="118">
      <alignment horizontal="center"/>
    </xf>
    <xf numFmtId="49" fontId="71" fillId="0" borderId="118">
      <alignment horizontal="center"/>
    </xf>
    <xf numFmtId="49" fontId="71" fillId="0" borderId="118">
      <alignment horizontal="center"/>
    </xf>
    <xf numFmtId="49" fontId="71" fillId="0" borderId="118">
      <alignment horizontal="center"/>
    </xf>
    <xf numFmtId="49" fontId="71" fillId="0" borderId="161">
      <alignment horizontal="center" wrapText="1"/>
    </xf>
    <xf numFmtId="0" fontId="56" fillId="0" borderId="93">
      <alignment horizontal="left" wrapText="1"/>
    </xf>
    <xf numFmtId="0" fontId="50" fillId="0" borderId="93">
      <alignment horizontal="left" wrapText="1"/>
    </xf>
    <xf numFmtId="49" fontId="48" fillId="0" borderId="102">
      <alignment horizontal="center" vertical="center" wrapText="1"/>
    </xf>
    <xf numFmtId="49" fontId="71" fillId="0" borderId="0">
      <alignment horizontal="center"/>
    </xf>
    <xf numFmtId="49" fontId="47" fillId="0" borderId="0">
      <alignment horizontal="center"/>
    </xf>
    <xf numFmtId="49" fontId="71" fillId="0" borderId="0">
      <alignment horizontal="center"/>
    </xf>
    <xf numFmtId="49" fontId="71" fillId="0" borderId="0">
      <alignment horizontal="center"/>
    </xf>
    <xf numFmtId="49" fontId="71" fillId="0" borderId="0">
      <alignment horizontal="center"/>
    </xf>
    <xf numFmtId="49" fontId="71" fillId="0" borderId="103">
      <alignment horizontal="center"/>
    </xf>
    <xf numFmtId="0" fontId="46" fillId="0" borderId="19">
      <alignment horizontal="left" wrapText="1" indent="1"/>
    </xf>
    <xf numFmtId="0" fontId="47" fillId="0" borderId="162">
      <alignment horizontal="left" wrapText="1" indent="1"/>
    </xf>
    <xf numFmtId="0" fontId="48" fillId="0" borderId="0">
      <alignment horizontal="center" vertical="center"/>
    </xf>
    <xf numFmtId="49" fontId="71" fillId="0" borderId="103">
      <alignment horizontal="center" wrapText="1"/>
    </xf>
    <xf numFmtId="49" fontId="47" fillId="0" borderId="103">
      <alignment horizontal="center" wrapText="1"/>
    </xf>
    <xf numFmtId="49" fontId="71" fillId="0" borderId="103">
      <alignment horizontal="center" wrapText="1"/>
    </xf>
    <xf numFmtId="49" fontId="71" fillId="0" borderId="103">
      <alignment horizontal="center" wrapText="1"/>
    </xf>
    <xf numFmtId="49" fontId="71" fillId="0" borderId="103">
      <alignment horizontal="center" wrapText="1"/>
    </xf>
    <xf numFmtId="49" fontId="71" fillId="0" borderId="99"/>
    <xf numFmtId="0" fontId="46" fillId="0" borderId="0">
      <alignment horizontal="center" wrapText="1"/>
    </xf>
    <xf numFmtId="49" fontId="47" fillId="0" borderId="0">
      <alignment horizontal="center" wrapText="1"/>
    </xf>
    <xf numFmtId="0" fontId="48" fillId="37" borderId="0">
      <alignment horizontal="center" vertical="center"/>
    </xf>
    <xf numFmtId="49" fontId="71" fillId="0" borderId="161">
      <alignment horizontal="center" wrapText="1"/>
    </xf>
    <xf numFmtId="49" fontId="47" fillId="0" borderId="161">
      <alignment horizontal="center" wrapText="1"/>
    </xf>
    <xf numFmtId="49" fontId="71" fillId="0" borderId="161">
      <alignment horizontal="center" wrapText="1"/>
    </xf>
    <xf numFmtId="49" fontId="71" fillId="0" borderId="161">
      <alignment horizontal="center" wrapText="1"/>
    </xf>
    <xf numFmtId="49" fontId="71" fillId="0" borderId="161">
      <alignment horizontal="center" wrapText="1"/>
    </xf>
    <xf numFmtId="4" fontId="71" fillId="0" borderId="103">
      <alignment horizontal="right"/>
    </xf>
    <xf numFmtId="0" fontId="46" fillId="0" borderId="50">
      <alignment horizontal="center" shrinkToFit="1"/>
    </xf>
    <xf numFmtId="0" fontId="46" fillId="36" borderId="86"/>
    <xf numFmtId="49" fontId="48" fillId="0" borderId="116">
      <alignment horizontal="left" vertical="center"/>
    </xf>
    <xf numFmtId="49" fontId="71" fillId="0" borderId="103">
      <alignment horizontal="center"/>
    </xf>
    <xf numFmtId="49" fontId="47" fillId="0" borderId="103">
      <alignment horizontal="center"/>
    </xf>
    <xf numFmtId="49" fontId="71" fillId="0" borderId="103">
      <alignment horizontal="center"/>
    </xf>
    <xf numFmtId="49" fontId="71" fillId="0" borderId="103">
      <alignment horizontal="center"/>
    </xf>
    <xf numFmtId="49" fontId="71" fillId="0" borderId="103">
      <alignment horizontal="center"/>
    </xf>
    <xf numFmtId="4" fontId="71" fillId="0" borderId="104">
      <alignment horizontal="right"/>
    </xf>
    <xf numFmtId="0" fontId="46" fillId="0" borderId="13">
      <alignment horizontal="center" shrinkToFit="1"/>
    </xf>
    <xf numFmtId="49" fontId="47" fillId="0" borderId="50">
      <alignment horizontal="center" shrinkToFit="1"/>
    </xf>
    <xf numFmtId="0" fontId="42" fillId="0" borderId="99">
      <alignment horizontal="center"/>
    </xf>
    <xf numFmtId="49" fontId="71" fillId="0" borderId="99"/>
    <xf numFmtId="49" fontId="47" fillId="0" borderId="99"/>
    <xf numFmtId="49" fontId="71" fillId="0" borderId="99"/>
    <xf numFmtId="49" fontId="71" fillId="0" borderId="99"/>
    <xf numFmtId="49" fontId="71" fillId="0" borderId="99"/>
    <xf numFmtId="0" fontId="71" fillId="0" borderId="99"/>
    <xf numFmtId="0" fontId="68" fillId="30"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32" borderId="0" applyNumberFormat="0" applyBorder="0" applyAlignment="0" applyProtection="0"/>
    <xf numFmtId="0" fontId="68" fillId="41" borderId="0" applyNumberFormat="0" applyBorder="0" applyAlignment="0" applyProtection="0"/>
    <xf numFmtId="0" fontId="68" fillId="31" borderId="0" applyNumberFormat="0" applyBorder="0" applyAlignment="0" applyProtection="0"/>
    <xf numFmtId="0" fontId="82" fillId="15" borderId="163" applyNumberFormat="0" applyAlignment="0" applyProtection="0"/>
    <xf numFmtId="0" fontId="83" fillId="27" borderId="164" applyNumberFormat="0" applyAlignment="0" applyProtection="0"/>
    <xf numFmtId="0" fontId="84" fillId="27" borderId="163" applyNumberFormat="0" applyAlignment="0" applyProtection="0"/>
    <xf numFmtId="0" fontId="6" fillId="0" borderId="0" applyNumberFormat="0" applyFill="0" applyBorder="0" applyAlignment="0" applyProtection="0">
      <alignment vertical="top"/>
      <protection locked="0"/>
    </xf>
    <xf numFmtId="0" fontId="30" fillId="0" borderId="94" applyNumberFormat="0" applyFill="0" applyAlignment="0" applyProtection="0"/>
    <xf numFmtId="0" fontId="32" fillId="0" borderId="95" applyNumberFormat="0" applyFill="0" applyAlignment="0" applyProtection="0"/>
    <xf numFmtId="0" fontId="34" fillId="0" borderId="96" applyNumberFormat="0" applyFill="0" applyAlignment="0" applyProtection="0"/>
    <xf numFmtId="0" fontId="34" fillId="0" borderId="0" applyNumberFormat="0" applyFill="0" applyBorder="0" applyAlignment="0" applyProtection="0"/>
    <xf numFmtId="0" fontId="85" fillId="0" borderId="97" applyNumberFormat="0" applyFill="0" applyAlignment="0" applyProtection="0"/>
    <xf numFmtId="0" fontId="86" fillId="42" borderId="165" applyNumberFormat="0" applyAlignment="0" applyProtection="0"/>
    <xf numFmtId="0" fontId="66" fillId="0" borderId="0" applyNumberFormat="0" applyFill="0" applyBorder="0" applyAlignment="0" applyProtection="0"/>
    <xf numFmtId="0" fontId="87" fillId="43" borderId="0" applyNumberFormat="0" applyBorder="0" applyAlignment="0" applyProtection="0"/>
    <xf numFmtId="0" fontId="88" fillId="0" borderId="0"/>
    <xf numFmtId="0" fontId="19" fillId="28" borderId="0"/>
    <xf numFmtId="0" fontId="70" fillId="0" borderId="0"/>
    <xf numFmtId="0" fontId="88" fillId="0" borderId="0"/>
    <xf numFmtId="0" fontId="24" fillId="0" borderId="0"/>
    <xf numFmtId="0" fontId="24" fillId="0" borderId="0"/>
    <xf numFmtId="0" fontId="89" fillId="9" borderId="0" applyNumberFormat="0" applyBorder="0" applyAlignment="0" applyProtection="0"/>
    <xf numFmtId="0" fontId="90" fillId="0" borderId="0" applyNumberFormat="0" applyFill="0" applyBorder="0" applyAlignment="0" applyProtection="0"/>
    <xf numFmtId="0" fontId="8" fillId="44" borderId="166" applyNumberFormat="0" applyFont="0" applyAlignment="0" applyProtection="0"/>
    <xf numFmtId="0" fontId="7" fillId="8" borderId="7" applyNumberFormat="0" applyFont="0" applyAlignment="0" applyProtection="0"/>
    <xf numFmtId="0" fontId="14" fillId="0" borderId="98" applyNumberFormat="0" applyFill="0" applyAlignment="0" applyProtection="0"/>
    <xf numFmtId="0" fontId="5" fillId="0" borderId="0"/>
    <xf numFmtId="0" fontId="91" fillId="0" borderId="0" applyNumberForma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92" fillId="11" borderId="0" applyNumberFormat="0" applyBorder="0" applyAlignment="0" applyProtection="0"/>
  </cellStyleXfs>
  <cellXfs count="84">
    <xf numFmtId="0" fontId="0" fillId="0" borderId="0" xfId="0"/>
    <xf numFmtId="0" fontId="3" fillId="0" borderId="0" xfId="1804" applyFont="1" applyAlignment="1">
      <alignment vertical="center"/>
    </xf>
    <xf numFmtId="164" fontId="93" fillId="45" borderId="21" xfId="1807" applyNumberFormat="1" applyFont="1" applyFill="1" applyBorder="1" applyAlignment="1">
      <alignment horizontal="justify" vertical="center" wrapText="1"/>
    </xf>
    <xf numFmtId="164" fontId="16" fillId="33" borderId="21" xfId="1807" applyNumberFormat="1" applyFont="1" applyFill="1" applyBorder="1" applyAlignment="1">
      <alignment horizontal="justify" vertical="center" wrapText="1"/>
    </xf>
    <xf numFmtId="0" fontId="3" fillId="0" borderId="21" xfId="1804" applyFont="1" applyBorder="1" applyAlignment="1">
      <alignment horizontal="center" vertical="center"/>
    </xf>
    <xf numFmtId="0" fontId="3" fillId="0" borderId="21" xfId="1804" applyFont="1" applyFill="1" applyBorder="1" applyAlignment="1">
      <alignment horizontal="center" vertical="center"/>
    </xf>
    <xf numFmtId="0" fontId="3" fillId="0" borderId="0" xfId="1804" applyFont="1" applyFill="1" applyAlignment="1">
      <alignment vertical="center"/>
    </xf>
    <xf numFmtId="165" fontId="16" fillId="33" borderId="21" xfId="1807" applyNumberFormat="1" applyFont="1" applyFill="1" applyBorder="1" applyAlignment="1">
      <alignment horizontal="justify" vertical="center" wrapText="1"/>
    </xf>
    <xf numFmtId="0" fontId="2" fillId="0" borderId="0" xfId="0" applyFont="1" applyAlignment="1">
      <alignment vertical="center"/>
    </xf>
    <xf numFmtId="165" fontId="4" fillId="33" borderId="21" xfId="1807" applyNumberFormat="1" applyFont="1" applyFill="1" applyBorder="1" applyAlignment="1">
      <alignment vertical="center"/>
    </xf>
    <xf numFmtId="164" fontId="4" fillId="33" borderId="21" xfId="1807" applyNumberFormat="1" applyFont="1" applyFill="1" applyBorder="1" applyAlignment="1">
      <alignment vertical="center"/>
    </xf>
    <xf numFmtId="164" fontId="16" fillId="33" borderId="21" xfId="1807" applyNumberFormat="1" applyFont="1" applyFill="1" applyBorder="1" applyAlignment="1">
      <alignment vertical="center"/>
    </xf>
    <xf numFmtId="164" fontId="94" fillId="45" borderId="21" xfId="1807" applyNumberFormat="1" applyFont="1" applyFill="1" applyBorder="1" applyAlignment="1">
      <alignment horizontal="justify" vertical="center" wrapText="1"/>
    </xf>
    <xf numFmtId="164" fontId="4" fillId="33" borderId="21" xfId="1807" applyNumberFormat="1" applyFont="1" applyFill="1" applyBorder="1" applyAlignment="1">
      <alignment horizontal="justify" vertical="center" wrapText="1"/>
    </xf>
    <xf numFmtId="165" fontId="4" fillId="33" borderId="21" xfId="1807" applyNumberFormat="1" applyFont="1" applyFill="1" applyBorder="1" applyAlignment="1">
      <alignment horizontal="justify" vertical="center" wrapText="1"/>
    </xf>
    <xf numFmtId="0" fontId="3" fillId="47" borderId="21" xfId="1804" applyFont="1" applyFill="1" applyBorder="1" applyAlignment="1">
      <alignment horizontal="center" vertical="center"/>
    </xf>
    <xf numFmtId="0" fontId="3" fillId="0" borderId="0" xfId="0" applyFont="1" applyAlignment="1">
      <alignment horizontal="center" vertical="center"/>
    </xf>
    <xf numFmtId="0" fontId="3" fillId="0" borderId="0" xfId="1804" applyFont="1" applyBorder="1" applyAlignment="1">
      <alignment horizontal="center" vertical="center"/>
    </xf>
    <xf numFmtId="0" fontId="2" fillId="0" borderId="0" xfId="0" applyFont="1" applyBorder="1" applyAlignment="1">
      <alignment horizontal="center" vertical="center" wrapText="1"/>
    </xf>
    <xf numFmtId="164" fontId="3" fillId="0" borderId="0" xfId="1806" applyNumberFormat="1" applyFont="1" applyBorder="1" applyAlignment="1">
      <alignment horizontal="center" vertical="center" wrapText="1"/>
    </xf>
    <xf numFmtId="165" fontId="3" fillId="0" borderId="19" xfId="1807" applyNumberFormat="1" applyFont="1" applyFill="1" applyBorder="1" applyAlignment="1">
      <alignment horizontal="center" vertical="center"/>
    </xf>
    <xf numFmtId="0" fontId="17" fillId="48" borderId="19" xfId="1804" applyFont="1" applyFill="1" applyBorder="1" applyAlignment="1">
      <alignment horizontal="center" vertical="center" wrapText="1"/>
    </xf>
    <xf numFmtId="164" fontId="93" fillId="47" borderId="21" xfId="1807" applyNumberFormat="1" applyFont="1" applyFill="1" applyBorder="1" applyAlignment="1">
      <alignment vertical="center"/>
    </xf>
    <xf numFmtId="164" fontId="17" fillId="0" borderId="21" xfId="1807" applyNumberFormat="1" applyFont="1" applyFill="1" applyBorder="1" applyAlignment="1">
      <alignment horizontal="justify" vertical="center" wrapText="1"/>
    </xf>
    <xf numFmtId="164" fontId="17" fillId="0" borderId="21" xfId="1807" applyNumberFormat="1" applyFont="1" applyFill="1" applyBorder="1" applyAlignment="1">
      <alignment horizontal="right" vertical="center"/>
    </xf>
    <xf numFmtId="164" fontId="93" fillId="47" borderId="19" xfId="1807" applyNumberFormat="1" applyFont="1" applyFill="1" applyBorder="1" applyAlignment="1">
      <alignment horizontal="justify" vertical="center" wrapText="1"/>
    </xf>
    <xf numFmtId="0" fontId="17" fillId="47" borderId="19" xfId="1804" applyFont="1" applyFill="1" applyBorder="1" applyAlignment="1">
      <alignment horizontal="center" vertical="center" wrapText="1"/>
    </xf>
    <xf numFmtId="165" fontId="17" fillId="0" borderId="19" xfId="1807" applyNumberFormat="1" applyFont="1" applyFill="1" applyBorder="1" applyAlignment="1">
      <alignment horizontal="center" vertical="center"/>
    </xf>
    <xf numFmtId="165" fontId="93" fillId="46" borderId="21" xfId="1807" applyNumberFormat="1" applyFont="1" applyFill="1" applyBorder="1" applyAlignment="1">
      <alignment horizontal="right" vertical="center"/>
    </xf>
    <xf numFmtId="164" fontId="17" fillId="0" borderId="21" xfId="1806" applyFont="1" applyBorder="1" applyAlignment="1">
      <alignment horizontal="center" vertical="center" wrapText="1"/>
    </xf>
    <xf numFmtId="164" fontId="17" fillId="0" borderId="21" xfId="1806" applyFont="1" applyFill="1" applyBorder="1" applyAlignment="1">
      <alignment horizontal="right" vertical="center"/>
    </xf>
    <xf numFmtId="164" fontId="17" fillId="0" borderId="21" xfId="1806" applyFont="1" applyFill="1" applyBorder="1" applyAlignment="1">
      <alignment horizontal="justify" vertical="center" wrapText="1"/>
    </xf>
    <xf numFmtId="164" fontId="93" fillId="46" borderId="21" xfId="1807" applyNumberFormat="1" applyFont="1" applyFill="1" applyBorder="1" applyAlignment="1">
      <alignment horizontal="justify" vertical="center" wrapText="1"/>
    </xf>
    <xf numFmtId="164" fontId="16" fillId="47" borderId="19" xfId="1807" applyNumberFormat="1" applyFont="1" applyFill="1" applyBorder="1" applyAlignment="1">
      <alignment horizontal="justify" vertical="center" wrapText="1"/>
    </xf>
    <xf numFmtId="164" fontId="16" fillId="46" borderId="21" xfId="1807" applyNumberFormat="1" applyFont="1" applyFill="1" applyBorder="1" applyAlignment="1">
      <alignment horizontal="justify" vertical="center" wrapText="1"/>
    </xf>
    <xf numFmtId="164" fontId="16" fillId="47" borderId="42" xfId="1806" applyNumberFormat="1" applyFont="1" applyFill="1" applyBorder="1" applyAlignment="1">
      <alignment horizontal="center" vertical="center" wrapText="1"/>
    </xf>
    <xf numFmtId="164" fontId="16" fillId="47" borderId="21" xfId="1807" applyNumberFormat="1" applyFont="1" applyFill="1" applyBorder="1" applyAlignment="1">
      <alignment vertical="center"/>
    </xf>
    <xf numFmtId="164" fontId="16" fillId="47" borderId="21" xfId="1806" applyNumberFormat="1" applyFont="1" applyFill="1" applyBorder="1" applyAlignment="1">
      <alignment horizontal="center" vertical="center" wrapText="1"/>
    </xf>
    <xf numFmtId="164" fontId="16" fillId="33" borderId="42" xfId="1807" applyNumberFormat="1" applyFont="1" applyFill="1" applyBorder="1" applyAlignment="1">
      <alignment vertical="center"/>
    </xf>
    <xf numFmtId="164" fontId="16" fillId="45" borderId="42" xfId="1806" applyNumberFormat="1" applyFont="1" applyFill="1" applyBorder="1" applyAlignment="1">
      <alignment horizontal="justify" vertical="center" wrapText="1"/>
    </xf>
    <xf numFmtId="164" fontId="17" fillId="0" borderId="42" xfId="1806" applyNumberFormat="1" applyFont="1" applyFill="1" applyBorder="1" applyAlignment="1">
      <alignment horizontal="justify" vertical="center" wrapText="1"/>
    </xf>
    <xf numFmtId="164" fontId="16" fillId="46" borderId="21" xfId="1806" applyNumberFormat="1" applyFont="1" applyFill="1" applyBorder="1" applyAlignment="1">
      <alignment horizontal="justify" vertical="center" wrapText="1"/>
    </xf>
    <xf numFmtId="164" fontId="93" fillId="46" borderId="21" xfId="1806" applyNumberFormat="1" applyFont="1" applyFill="1" applyBorder="1" applyAlignment="1">
      <alignment horizontal="justify" vertical="center" wrapText="1"/>
    </xf>
    <xf numFmtId="164" fontId="16" fillId="29" borderId="21" xfId="1806" applyNumberFormat="1" applyFont="1" applyFill="1" applyBorder="1" applyAlignment="1">
      <alignment horizontal="center" vertical="center"/>
    </xf>
    <xf numFmtId="164" fontId="17" fillId="0" borderId="21" xfId="1806" applyNumberFormat="1" applyFont="1" applyFill="1" applyBorder="1" applyAlignment="1">
      <alignment horizontal="center" vertical="center"/>
    </xf>
    <xf numFmtId="164" fontId="16" fillId="47" borderId="19" xfId="1806" applyNumberFormat="1" applyFont="1" applyFill="1" applyBorder="1" applyAlignment="1">
      <alignment horizontal="center" vertical="center" wrapText="1"/>
    </xf>
    <xf numFmtId="164" fontId="17" fillId="0" borderId="21" xfId="1806" applyNumberFormat="1" applyFont="1" applyBorder="1" applyAlignment="1">
      <alignment horizontal="center" vertical="center" wrapText="1"/>
    </xf>
    <xf numFmtId="164" fontId="93" fillId="46" borderId="21" xfId="1806" applyNumberFormat="1" applyFont="1" applyFill="1" applyBorder="1" applyAlignment="1">
      <alignment horizontal="center" vertical="center" wrapText="1"/>
    </xf>
    <xf numFmtId="0" fontId="3" fillId="0" borderId="0" xfId="0" applyFont="1" applyAlignment="1">
      <alignment vertical="center"/>
    </xf>
    <xf numFmtId="0" fontId="3" fillId="0" borderId="21" xfId="0" applyFont="1" applyBorder="1" applyAlignment="1">
      <alignment horizontal="center" vertical="center" wrapText="1"/>
    </xf>
    <xf numFmtId="0" fontId="3" fillId="47" borderId="21" xfId="1804" applyFont="1" applyFill="1" applyBorder="1" applyAlignment="1">
      <alignment horizontal="left" vertical="center" wrapText="1"/>
    </xf>
    <xf numFmtId="165" fontId="3" fillId="47" borderId="21" xfId="1807" applyNumberFormat="1" applyFont="1" applyFill="1" applyBorder="1" applyAlignment="1">
      <alignment horizontal="center" vertical="center"/>
    </xf>
    <xf numFmtId="0" fontId="3" fillId="33" borderId="21" xfId="1804" applyFont="1" applyFill="1" applyBorder="1" applyAlignment="1">
      <alignment horizontal="center" vertical="center" wrapText="1"/>
    </xf>
    <xf numFmtId="0" fontId="3" fillId="0" borderId="21" xfId="0" applyFont="1" applyBorder="1" applyAlignment="1">
      <alignment vertical="center" wrapText="1"/>
    </xf>
    <xf numFmtId="0" fontId="3" fillId="47" borderId="21" xfId="0" applyFont="1" applyFill="1" applyBorder="1" applyAlignment="1">
      <alignment horizontal="left" vertical="center" wrapText="1"/>
    </xf>
    <xf numFmtId="165" fontId="3" fillId="47" borderId="19" xfId="1807" applyNumberFormat="1" applyFont="1" applyFill="1" applyBorder="1" applyAlignment="1">
      <alignment horizontal="center" vertical="center"/>
    </xf>
    <xf numFmtId="0" fontId="3" fillId="45" borderId="21" xfId="0" applyFont="1" applyFill="1" applyBorder="1" applyAlignment="1">
      <alignment horizontal="center" vertical="center" wrapText="1"/>
    </xf>
    <xf numFmtId="164" fontId="3" fillId="45" borderId="21" xfId="1807" applyNumberFormat="1" applyFont="1" applyFill="1" applyBorder="1" applyAlignment="1">
      <alignment horizontal="center" vertical="center"/>
    </xf>
    <xf numFmtId="0" fontId="3" fillId="0" borderId="21" xfId="1804" applyFont="1" applyFill="1" applyBorder="1" applyAlignment="1">
      <alignment horizontal="left" vertical="center" wrapText="1"/>
    </xf>
    <xf numFmtId="0" fontId="3" fillId="0" borderId="21" xfId="0" applyFont="1" applyFill="1" applyBorder="1" applyAlignment="1">
      <alignment vertical="center" wrapText="1"/>
    </xf>
    <xf numFmtId="0" fontId="3" fillId="0" borderId="19" xfId="1804" applyFont="1" applyFill="1" applyBorder="1" applyAlignment="1">
      <alignment horizontal="center" vertical="center" wrapText="1"/>
    </xf>
    <xf numFmtId="0" fontId="3" fillId="48" borderId="19" xfId="1804" applyFont="1" applyFill="1" applyBorder="1" applyAlignment="1">
      <alignment horizontal="center" vertical="center" wrapText="1"/>
    </xf>
    <xf numFmtId="0" fontId="3" fillId="47" borderId="19" xfId="1784" applyFont="1" applyFill="1" applyBorder="1" applyAlignment="1" applyProtection="1">
      <alignment horizontal="left" vertical="center" wrapText="1"/>
    </xf>
    <xf numFmtId="0" fontId="3" fillId="47" borderId="19" xfId="0" applyFont="1" applyFill="1" applyBorder="1" applyAlignment="1">
      <alignment horizontal="center" vertical="center" wrapText="1"/>
    </xf>
    <xf numFmtId="0" fontId="3" fillId="0" borderId="21" xfId="1784" applyFont="1" applyBorder="1" applyAlignment="1" applyProtection="1">
      <alignment vertical="center" wrapText="1"/>
    </xf>
    <xf numFmtId="0" fontId="3" fillId="0" borderId="21" xfId="0" applyFont="1" applyFill="1" applyBorder="1" applyAlignment="1">
      <alignment horizontal="center" vertical="center" wrapText="1"/>
    </xf>
    <xf numFmtId="0" fontId="3" fillId="0" borderId="21" xfId="1784" applyFont="1" applyFill="1" applyBorder="1" applyAlignment="1" applyProtection="1">
      <alignment vertical="center" wrapText="1"/>
    </xf>
    <xf numFmtId="0" fontId="3" fillId="45" borderId="21" xfId="0" applyFont="1" applyFill="1" applyBorder="1" applyAlignment="1">
      <alignment horizontal="center" vertical="center"/>
    </xf>
    <xf numFmtId="0" fontId="3" fillId="45" borderId="21" xfId="1804"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7" borderId="19"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1" xfId="1804"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1804" applyFont="1" applyAlignment="1">
      <alignment horizontal="center" vertical="center"/>
    </xf>
    <xf numFmtId="0" fontId="17" fillId="0" borderId="21" xfId="1804"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cellXfs>
  <cellStyles count="1810">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20% - Акцент1 2" xfId="13"/>
    <cellStyle name="20% - Акцент2 2" xfId="14"/>
    <cellStyle name="20% - Акцент3 2" xfId="15"/>
    <cellStyle name="20% - Акцент4 2" xfId="16"/>
    <cellStyle name="20% - Акцент5 2" xfId="17"/>
    <cellStyle name="20% - Акцент6 2" xfId="18"/>
    <cellStyle name="40% - Accent1" xfId="19"/>
    <cellStyle name="40% - Accent1 2" xfId="20"/>
    <cellStyle name="40% - Accent2" xfId="21"/>
    <cellStyle name="40% - Accent2 2" xfId="22"/>
    <cellStyle name="40% - Accent3" xfId="23"/>
    <cellStyle name="40% - Accent3 2" xfId="24"/>
    <cellStyle name="40% - Accent4" xfId="25"/>
    <cellStyle name="40% - Accent4 2" xfId="26"/>
    <cellStyle name="40% - Accent5" xfId="27"/>
    <cellStyle name="40% - Accent5 2" xfId="28"/>
    <cellStyle name="40% - Accent6" xfId="29"/>
    <cellStyle name="40% - Accent6 2" xfId="30"/>
    <cellStyle name="40% - Акцент1 2" xfId="31"/>
    <cellStyle name="40% - Акцент2 2" xfId="32"/>
    <cellStyle name="40% - Акцент3 2" xfId="33"/>
    <cellStyle name="40% - Акцент4 2" xfId="34"/>
    <cellStyle name="40% - Акцент5 2" xfId="35"/>
    <cellStyle name="40% - Акцент6 2" xfId="36"/>
    <cellStyle name="60% - Accent1" xfId="37"/>
    <cellStyle name="60% - Accent1 2" xfId="38"/>
    <cellStyle name="60% - Accent2" xfId="39"/>
    <cellStyle name="60% - Accent2 2" xfId="40"/>
    <cellStyle name="60% - Accent3" xfId="41"/>
    <cellStyle name="60% - Accent3 2" xfId="42"/>
    <cellStyle name="60% - Accent4" xfId="43"/>
    <cellStyle name="60% - Accent4 2" xfId="44"/>
    <cellStyle name="60% - Accent5" xfId="45"/>
    <cellStyle name="60% - Accent5 2" xfId="46"/>
    <cellStyle name="60% - Accent6" xfId="47"/>
    <cellStyle name="60% - Accent6 2" xfId="48"/>
    <cellStyle name="60% - Акцент1 2" xfId="49"/>
    <cellStyle name="60% - Акцент2 2" xfId="50"/>
    <cellStyle name="60% - Акцент3 2" xfId="51"/>
    <cellStyle name="60% - Акцент4 2" xfId="52"/>
    <cellStyle name="60% - Акцент5 2" xfId="53"/>
    <cellStyle name="60% - Акцент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Bad" xfId="67"/>
    <cellStyle name="Bad 2" xfId="68"/>
    <cellStyle name="br" xfId="69"/>
    <cellStyle name="br 2" xfId="70"/>
    <cellStyle name="br 3" xfId="71"/>
    <cellStyle name="br 3 2" xfId="72"/>
    <cellStyle name="br 4" xfId="73"/>
    <cellStyle name="Calculation" xfId="74"/>
    <cellStyle name="Calculation 2" xfId="75"/>
    <cellStyle name="Check Cell" xfId="76"/>
    <cellStyle name="Check Cell 2" xfId="77"/>
    <cellStyle name="col" xfId="78"/>
    <cellStyle name="col 2" xfId="79"/>
    <cellStyle name="col 3" xfId="80"/>
    <cellStyle name="col 3 2" xfId="81"/>
    <cellStyle name="col 4" xfId="82"/>
    <cellStyle name="Explanatory Text" xfId="83"/>
    <cellStyle name="Explanatory Text 2"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Input" xfId="95"/>
    <cellStyle name="Input 2" xfId="96"/>
    <cellStyle name="Linked Cell" xfId="97"/>
    <cellStyle name="Linked Cell 2" xfId="98"/>
    <cellStyle name="Neutral" xfId="99"/>
    <cellStyle name="Neutral 2" xfId="100"/>
    <cellStyle name="Normal_TMP_1" xfId="101"/>
    <cellStyle name="Note" xfId="102"/>
    <cellStyle name="Note 2" xfId="103"/>
    <cellStyle name="Output" xfId="104"/>
    <cellStyle name="Output 2" xfId="105"/>
    <cellStyle name="st139" xfId="106"/>
    <cellStyle name="st140" xfId="107"/>
    <cellStyle name="st141" xfId="108"/>
    <cellStyle name="style0" xfId="109"/>
    <cellStyle name="style0 2" xfId="110"/>
    <cellStyle name="style0 3" xfId="111"/>
    <cellStyle name="style0 4" xfId="112"/>
    <cellStyle name="style0 4 2" xfId="113"/>
    <cellStyle name="style0 5" xfId="114"/>
    <cellStyle name="style0 6" xfId="115"/>
    <cellStyle name="td" xfId="116"/>
    <cellStyle name="td 2" xfId="117"/>
    <cellStyle name="td 3" xfId="118"/>
    <cellStyle name="td 4" xfId="119"/>
    <cellStyle name="td 4 2" xfId="120"/>
    <cellStyle name="td 5" xfId="121"/>
    <cellStyle name="td 6" xfId="122"/>
    <cellStyle name="Title" xfId="123"/>
    <cellStyle name="Total" xfId="124"/>
    <cellStyle name="Total 2" xfId="125"/>
    <cellStyle name="tr" xfId="126"/>
    <cellStyle name="tr 2" xfId="127"/>
    <cellStyle name="tr 3" xfId="128"/>
    <cellStyle name="tr 3 2" xfId="129"/>
    <cellStyle name="tr 4" xfId="130"/>
    <cellStyle name="Warning Text" xfId="131"/>
    <cellStyle name="Warning Text 2" xfId="132"/>
    <cellStyle name="xl100" xfId="133"/>
    <cellStyle name="xl100 2" xfId="134"/>
    <cellStyle name="xl100 2 2" xfId="135"/>
    <cellStyle name="xl100 3" xfId="136"/>
    <cellStyle name="xl100 3 2" xfId="137"/>
    <cellStyle name="xl100 4" xfId="138"/>
    <cellStyle name="xl100 5" xfId="139"/>
    <cellStyle name="xl100 6" xfId="140"/>
    <cellStyle name="xl100 7" xfId="141"/>
    <cellStyle name="xl101" xfId="142"/>
    <cellStyle name="xl101 2" xfId="143"/>
    <cellStyle name="xl101 2 2" xfId="144"/>
    <cellStyle name="xl101 3" xfId="145"/>
    <cellStyle name="xl101 3 2" xfId="146"/>
    <cellStyle name="xl101 4" xfId="147"/>
    <cellStyle name="xl101 5" xfId="148"/>
    <cellStyle name="xl101 6" xfId="149"/>
    <cellStyle name="xl101 7" xfId="150"/>
    <cellStyle name="xl101 8" xfId="151"/>
    <cellStyle name="xl101 9" xfId="152"/>
    <cellStyle name="xl102" xfId="153"/>
    <cellStyle name="xl102 2" xfId="154"/>
    <cellStyle name="xl102 2 2" xfId="155"/>
    <cellStyle name="xl102 3" xfId="156"/>
    <cellStyle name="xl102 3 2" xfId="157"/>
    <cellStyle name="xl102 4" xfId="158"/>
    <cellStyle name="xl102 5" xfId="159"/>
    <cellStyle name="xl102 6" xfId="160"/>
    <cellStyle name="xl102 7" xfId="161"/>
    <cellStyle name="xl103" xfId="162"/>
    <cellStyle name="xl103 2" xfId="163"/>
    <cellStyle name="xl103 2 2" xfId="164"/>
    <cellStyle name="xl103 3" xfId="165"/>
    <cellStyle name="xl103 3 2" xfId="166"/>
    <cellStyle name="xl103 4" xfId="167"/>
    <cellStyle name="xl103 5" xfId="168"/>
    <cellStyle name="xl103 6" xfId="169"/>
    <cellStyle name="xl103 7" xfId="170"/>
    <cellStyle name="xl104" xfId="171"/>
    <cellStyle name="xl104 2" xfId="172"/>
    <cellStyle name="xl104 2 2" xfId="173"/>
    <cellStyle name="xl104 3" xfId="174"/>
    <cellStyle name="xl104 3 2" xfId="175"/>
    <cellStyle name="xl104 4" xfId="176"/>
    <cellStyle name="xl104 5" xfId="177"/>
    <cellStyle name="xl104 6" xfId="178"/>
    <cellStyle name="xl104 7" xfId="179"/>
    <cellStyle name="xl105" xfId="180"/>
    <cellStyle name="xl105 2" xfId="181"/>
    <cellStyle name="xl105 2 2" xfId="182"/>
    <cellStyle name="xl105 3" xfId="183"/>
    <cellStyle name="xl105 3 2" xfId="184"/>
    <cellStyle name="xl105 4" xfId="185"/>
    <cellStyle name="xl105 5" xfId="186"/>
    <cellStyle name="xl105 6" xfId="187"/>
    <cellStyle name="xl105 7" xfId="188"/>
    <cellStyle name="xl106" xfId="189"/>
    <cellStyle name="xl106 2" xfId="190"/>
    <cellStyle name="xl106 2 2" xfId="191"/>
    <cellStyle name="xl106 3" xfId="192"/>
    <cellStyle name="xl106 3 2" xfId="193"/>
    <cellStyle name="xl106 4" xfId="194"/>
    <cellStyle name="xl106 5" xfId="195"/>
    <cellStyle name="xl106 6" xfId="196"/>
    <cellStyle name="xl106 7" xfId="197"/>
    <cellStyle name="xl107" xfId="198"/>
    <cellStyle name="xl107 2" xfId="199"/>
    <cellStyle name="xl107 2 2" xfId="200"/>
    <cellStyle name="xl107 3" xfId="201"/>
    <cellStyle name="xl107 3 2" xfId="202"/>
    <cellStyle name="xl107 4" xfId="203"/>
    <cellStyle name="xl107 5" xfId="204"/>
    <cellStyle name="xl107 6" xfId="205"/>
    <cellStyle name="xl107 7" xfId="206"/>
    <cellStyle name="xl108" xfId="207"/>
    <cellStyle name="xl108 2" xfId="208"/>
    <cellStyle name="xl108 2 2" xfId="209"/>
    <cellStyle name="xl108 3" xfId="210"/>
    <cellStyle name="xl108 3 2" xfId="211"/>
    <cellStyle name="xl108 4" xfId="212"/>
    <cellStyle name="xl108 5" xfId="213"/>
    <cellStyle name="xl108 6" xfId="214"/>
    <cellStyle name="xl108 7" xfId="215"/>
    <cellStyle name="xl109" xfId="216"/>
    <cellStyle name="xl109 2" xfId="217"/>
    <cellStyle name="xl109 2 2" xfId="218"/>
    <cellStyle name="xl109 3" xfId="219"/>
    <cellStyle name="xl109 3 2" xfId="220"/>
    <cellStyle name="xl109 4" xfId="221"/>
    <cellStyle name="xl109 5" xfId="222"/>
    <cellStyle name="xl109 6" xfId="223"/>
    <cellStyle name="xl109 7" xfId="224"/>
    <cellStyle name="xl110" xfId="225"/>
    <cellStyle name="xl110 2" xfId="226"/>
    <cellStyle name="xl110 2 2" xfId="227"/>
    <cellStyle name="xl110 3" xfId="228"/>
    <cellStyle name="xl110 3 2" xfId="229"/>
    <cellStyle name="xl110 4" xfId="230"/>
    <cellStyle name="xl110 5" xfId="231"/>
    <cellStyle name="xl110 6" xfId="232"/>
    <cellStyle name="xl110 7" xfId="233"/>
    <cellStyle name="xl111" xfId="234"/>
    <cellStyle name="xl111 2" xfId="235"/>
    <cellStyle name="xl111 2 2" xfId="236"/>
    <cellStyle name="xl111 3" xfId="237"/>
    <cellStyle name="xl111 3 2" xfId="238"/>
    <cellStyle name="xl111 4" xfId="239"/>
    <cellStyle name="xl111 5" xfId="240"/>
    <cellStyle name="xl111 6" xfId="241"/>
    <cellStyle name="xl111 7" xfId="242"/>
    <cellStyle name="xl112" xfId="243"/>
    <cellStyle name="xl112 2" xfId="244"/>
    <cellStyle name="xl112 2 2" xfId="245"/>
    <cellStyle name="xl112 3" xfId="246"/>
    <cellStyle name="xl112 3 2" xfId="247"/>
    <cellStyle name="xl112 4" xfId="248"/>
    <cellStyle name="xl112 5" xfId="249"/>
    <cellStyle name="xl112 6" xfId="250"/>
    <cellStyle name="xl112 7" xfId="251"/>
    <cellStyle name="xl113" xfId="252"/>
    <cellStyle name="xl113 2" xfId="253"/>
    <cellStyle name="xl113 2 2" xfId="254"/>
    <cellStyle name="xl113 3" xfId="255"/>
    <cellStyle name="xl113 3 2" xfId="256"/>
    <cellStyle name="xl113 4" xfId="257"/>
    <cellStyle name="xl113 5" xfId="258"/>
    <cellStyle name="xl113 6" xfId="259"/>
    <cellStyle name="xl113 7" xfId="260"/>
    <cellStyle name="xl114" xfId="261"/>
    <cellStyle name="xl114 2" xfId="262"/>
    <cellStyle name="xl114 2 2" xfId="263"/>
    <cellStyle name="xl114 3" xfId="264"/>
    <cellStyle name="xl114 3 2" xfId="265"/>
    <cellStyle name="xl114 4" xfId="266"/>
    <cellStyle name="xl114 5" xfId="267"/>
    <cellStyle name="xl114 6" xfId="268"/>
    <cellStyle name="xl114 7" xfId="269"/>
    <cellStyle name="xl115" xfId="270"/>
    <cellStyle name="xl115 2" xfId="271"/>
    <cellStyle name="xl115 2 2" xfId="272"/>
    <cellStyle name="xl115 3" xfId="273"/>
    <cellStyle name="xl115 3 2" xfId="274"/>
    <cellStyle name="xl115 4" xfId="275"/>
    <cellStyle name="xl115 5" xfId="276"/>
    <cellStyle name="xl115 6" xfId="277"/>
    <cellStyle name="xl115 7" xfId="278"/>
    <cellStyle name="xl116" xfId="279"/>
    <cellStyle name="xl116 2" xfId="280"/>
    <cellStyle name="xl116 2 2" xfId="281"/>
    <cellStyle name="xl116 3" xfId="282"/>
    <cellStyle name="xl116 3 2" xfId="283"/>
    <cellStyle name="xl116 4" xfId="284"/>
    <cellStyle name="xl116 5" xfId="285"/>
    <cellStyle name="xl116 6" xfId="286"/>
    <cellStyle name="xl116 7" xfId="287"/>
    <cellStyle name="xl117" xfId="288"/>
    <cellStyle name="xl117 2" xfId="289"/>
    <cellStyle name="xl117 2 2" xfId="290"/>
    <cellStyle name="xl117 3" xfId="291"/>
    <cellStyle name="xl117 3 2" xfId="292"/>
    <cellStyle name="xl117 4" xfId="293"/>
    <cellStyle name="xl117 5" xfId="294"/>
    <cellStyle name="xl117 6" xfId="295"/>
    <cellStyle name="xl117 7" xfId="296"/>
    <cellStyle name="xl118" xfId="297"/>
    <cellStyle name="xl118 2" xfId="298"/>
    <cellStyle name="xl118 2 2" xfId="299"/>
    <cellStyle name="xl118 3" xfId="300"/>
    <cellStyle name="xl118 3 2" xfId="301"/>
    <cellStyle name="xl118 4" xfId="302"/>
    <cellStyle name="xl118 5" xfId="303"/>
    <cellStyle name="xl118 6" xfId="304"/>
    <cellStyle name="xl118 7" xfId="305"/>
    <cellStyle name="xl119" xfId="306"/>
    <cellStyle name="xl119 2" xfId="307"/>
    <cellStyle name="xl119 2 2" xfId="308"/>
    <cellStyle name="xl119 3" xfId="309"/>
    <cellStyle name="xl119 3 2" xfId="310"/>
    <cellStyle name="xl119 4" xfId="311"/>
    <cellStyle name="xl119 5" xfId="312"/>
    <cellStyle name="xl119 6" xfId="313"/>
    <cellStyle name="xl119 7" xfId="314"/>
    <cellStyle name="xl120" xfId="315"/>
    <cellStyle name="xl120 2" xfId="316"/>
    <cellStyle name="xl120 2 2" xfId="317"/>
    <cellStyle name="xl120 3" xfId="318"/>
    <cellStyle name="xl120 3 2" xfId="319"/>
    <cellStyle name="xl120 4" xfId="320"/>
    <cellStyle name="xl120 5" xfId="321"/>
    <cellStyle name="xl120 6" xfId="322"/>
    <cellStyle name="xl120 7" xfId="323"/>
    <cellStyle name="xl121" xfId="324"/>
    <cellStyle name="xl121 2" xfId="325"/>
    <cellStyle name="xl121 2 2" xfId="326"/>
    <cellStyle name="xl121 3" xfId="327"/>
    <cellStyle name="xl121 3 2" xfId="328"/>
    <cellStyle name="xl121 4" xfId="329"/>
    <cellStyle name="xl121 5" xfId="330"/>
    <cellStyle name="xl121 6" xfId="331"/>
    <cellStyle name="xl121 7" xfId="332"/>
    <cellStyle name="xl122" xfId="333"/>
    <cellStyle name="xl122 2" xfId="334"/>
    <cellStyle name="xl122 2 2" xfId="335"/>
    <cellStyle name="xl122 3" xfId="336"/>
    <cellStyle name="xl122 3 2" xfId="337"/>
    <cellStyle name="xl122 4" xfId="338"/>
    <cellStyle name="xl122 5" xfId="339"/>
    <cellStyle name="xl122 6" xfId="340"/>
    <cellStyle name="xl122 7" xfId="341"/>
    <cellStyle name="xl123" xfId="342"/>
    <cellStyle name="xl123 2" xfId="343"/>
    <cellStyle name="xl123 2 2" xfId="344"/>
    <cellStyle name="xl123 3" xfId="345"/>
    <cellStyle name="xl123 3 2" xfId="346"/>
    <cellStyle name="xl123 4" xfId="347"/>
    <cellStyle name="xl123 5" xfId="348"/>
    <cellStyle name="xl123 6" xfId="349"/>
    <cellStyle name="xl123 7" xfId="350"/>
    <cellStyle name="xl124" xfId="351"/>
    <cellStyle name="xl124 2" xfId="352"/>
    <cellStyle name="xl124 2 2" xfId="353"/>
    <cellStyle name="xl124 3" xfId="354"/>
    <cellStyle name="xl124 3 2" xfId="355"/>
    <cellStyle name="xl124 4" xfId="356"/>
    <cellStyle name="xl124 5" xfId="357"/>
    <cellStyle name="xl124 6" xfId="358"/>
    <cellStyle name="xl124 7" xfId="359"/>
    <cellStyle name="xl125" xfId="360"/>
    <cellStyle name="xl125 2" xfId="361"/>
    <cellStyle name="xl125 2 2" xfId="362"/>
    <cellStyle name="xl125 3" xfId="363"/>
    <cellStyle name="xl125 3 2" xfId="364"/>
    <cellStyle name="xl125 4" xfId="365"/>
    <cellStyle name="xl125 4 2" xfId="366"/>
    <cellStyle name="xl125 5" xfId="367"/>
    <cellStyle name="xl125 6" xfId="368"/>
    <cellStyle name="xl125 7" xfId="369"/>
    <cellStyle name="xl126" xfId="370"/>
    <cellStyle name="xl126 2" xfId="371"/>
    <cellStyle name="xl126 2 2" xfId="372"/>
    <cellStyle name="xl126 3" xfId="373"/>
    <cellStyle name="xl126 3 2" xfId="374"/>
    <cellStyle name="xl126 4" xfId="375"/>
    <cellStyle name="xl126 5" xfId="376"/>
    <cellStyle name="xl126 6" xfId="377"/>
    <cellStyle name="xl126 7" xfId="378"/>
    <cellStyle name="xl127" xfId="379"/>
    <cellStyle name="xl127 2" xfId="380"/>
    <cellStyle name="xl127 2 2" xfId="381"/>
    <cellStyle name="xl127 3" xfId="382"/>
    <cellStyle name="xl127 3 2" xfId="383"/>
    <cellStyle name="xl127 4" xfId="384"/>
    <cellStyle name="xl127 5" xfId="385"/>
    <cellStyle name="xl127 6" xfId="386"/>
    <cellStyle name="xl127 7" xfId="387"/>
    <cellStyle name="xl128" xfId="388"/>
    <cellStyle name="xl128 2" xfId="389"/>
    <cellStyle name="xl128 2 2" xfId="390"/>
    <cellStyle name="xl128 3" xfId="391"/>
    <cellStyle name="xl128 3 2" xfId="392"/>
    <cellStyle name="xl128 4" xfId="393"/>
    <cellStyle name="xl128 5" xfId="394"/>
    <cellStyle name="xl128 6" xfId="395"/>
    <cellStyle name="xl128 7" xfId="396"/>
    <cellStyle name="xl129" xfId="397"/>
    <cellStyle name="xl129 2" xfId="398"/>
    <cellStyle name="xl129 2 2" xfId="399"/>
    <cellStyle name="xl129 3" xfId="400"/>
    <cellStyle name="xl129 3 2" xfId="401"/>
    <cellStyle name="xl129 4" xfId="402"/>
    <cellStyle name="xl129 5" xfId="403"/>
    <cellStyle name="xl129 6" xfId="404"/>
    <cellStyle name="xl129 7" xfId="405"/>
    <cellStyle name="xl130" xfId="406"/>
    <cellStyle name="xl130 2" xfId="407"/>
    <cellStyle name="xl130 2 2" xfId="408"/>
    <cellStyle name="xl130 3" xfId="409"/>
    <cellStyle name="xl130 3 2" xfId="410"/>
    <cellStyle name="xl130 4" xfId="411"/>
    <cellStyle name="xl130 5" xfId="412"/>
    <cellStyle name="xl130 6" xfId="413"/>
    <cellStyle name="xl130 7" xfId="414"/>
    <cellStyle name="xl131" xfId="415"/>
    <cellStyle name="xl131 2" xfId="416"/>
    <cellStyle name="xl131 2 2" xfId="417"/>
    <cellStyle name="xl131 3" xfId="418"/>
    <cellStyle name="xl131 3 2" xfId="419"/>
    <cellStyle name="xl131 4" xfId="420"/>
    <cellStyle name="xl131 5" xfId="421"/>
    <cellStyle name="xl131 6" xfId="422"/>
    <cellStyle name="xl131 7" xfId="423"/>
    <cellStyle name="xl132" xfId="424"/>
    <cellStyle name="xl132 2" xfId="425"/>
    <cellStyle name="xl132 2 2" xfId="426"/>
    <cellStyle name="xl132 3" xfId="427"/>
    <cellStyle name="xl132 3 2" xfId="428"/>
    <cellStyle name="xl132 4" xfId="429"/>
    <cellStyle name="xl132 5" xfId="430"/>
    <cellStyle name="xl132 6" xfId="431"/>
    <cellStyle name="xl132 7" xfId="432"/>
    <cellStyle name="xl133" xfId="433"/>
    <cellStyle name="xl133 2" xfId="434"/>
    <cellStyle name="xl133 2 2" xfId="435"/>
    <cellStyle name="xl133 3" xfId="436"/>
    <cellStyle name="xl133 3 2" xfId="437"/>
    <cellStyle name="xl133 4" xfId="438"/>
    <cellStyle name="xl133 5" xfId="439"/>
    <cellStyle name="xl133 6" xfId="440"/>
    <cellStyle name="xl133 7" xfId="441"/>
    <cellStyle name="xl134" xfId="442"/>
    <cellStyle name="xl134 2" xfId="443"/>
    <cellStyle name="xl134 2 2" xfId="444"/>
    <cellStyle name="xl134 3" xfId="445"/>
    <cellStyle name="xl134 3 2" xfId="446"/>
    <cellStyle name="xl134 4" xfId="447"/>
    <cellStyle name="xl134 5" xfId="448"/>
    <cellStyle name="xl134 5 2" xfId="449"/>
    <cellStyle name="xl134 6" xfId="450"/>
    <cellStyle name="xl134 7" xfId="451"/>
    <cellStyle name="xl135" xfId="452"/>
    <cellStyle name="xl135 2" xfId="453"/>
    <cellStyle name="xl135 2 2" xfId="454"/>
    <cellStyle name="xl135 3" xfId="455"/>
    <cellStyle name="xl135 3 2" xfId="456"/>
    <cellStyle name="xl135 4" xfId="457"/>
    <cellStyle name="xl135 5" xfId="458"/>
    <cellStyle name="xl135 6" xfId="459"/>
    <cellStyle name="xl135 7" xfId="460"/>
    <cellStyle name="xl136" xfId="461"/>
    <cellStyle name="xl136 2" xfId="462"/>
    <cellStyle name="xl136 2 2" xfId="463"/>
    <cellStyle name="xl136 3" xfId="464"/>
    <cellStyle name="xl136 3 2" xfId="465"/>
    <cellStyle name="xl136 4" xfId="466"/>
    <cellStyle name="xl136 5" xfId="467"/>
    <cellStyle name="xl136 6" xfId="468"/>
    <cellStyle name="xl136 7" xfId="469"/>
    <cellStyle name="xl137" xfId="470"/>
    <cellStyle name="xl137 2" xfId="471"/>
    <cellStyle name="xl137 2 2" xfId="472"/>
    <cellStyle name="xl137 3" xfId="473"/>
    <cellStyle name="xl137 3 2" xfId="474"/>
    <cellStyle name="xl137 4" xfId="475"/>
    <cellStyle name="xl137 5" xfId="476"/>
    <cellStyle name="xl137 6" xfId="477"/>
    <cellStyle name="xl137 7" xfId="478"/>
    <cellStyle name="xl138" xfId="479"/>
    <cellStyle name="xl138 2" xfId="480"/>
    <cellStyle name="xl138 2 2" xfId="481"/>
    <cellStyle name="xl138 3" xfId="482"/>
    <cellStyle name="xl138 3 2" xfId="483"/>
    <cellStyle name="xl138 4" xfId="484"/>
    <cellStyle name="xl138 5" xfId="485"/>
    <cellStyle name="xl138 6" xfId="486"/>
    <cellStyle name="xl138 7" xfId="487"/>
    <cellStyle name="xl139" xfId="488"/>
    <cellStyle name="xl139 2" xfId="489"/>
    <cellStyle name="xl139 2 2" xfId="490"/>
    <cellStyle name="xl139 3" xfId="491"/>
    <cellStyle name="xl139 3 2" xfId="492"/>
    <cellStyle name="xl139 4" xfId="493"/>
    <cellStyle name="xl139 5" xfId="494"/>
    <cellStyle name="xl139 6" xfId="495"/>
    <cellStyle name="xl139 7" xfId="496"/>
    <cellStyle name="xl140" xfId="497"/>
    <cellStyle name="xl140 2" xfId="498"/>
    <cellStyle name="xl140 2 2" xfId="499"/>
    <cellStyle name="xl140 3" xfId="500"/>
    <cellStyle name="xl140 3 2" xfId="501"/>
    <cellStyle name="xl140 4" xfId="502"/>
    <cellStyle name="xl140 5" xfId="503"/>
    <cellStyle name="xl140 6" xfId="504"/>
    <cellStyle name="xl140 7" xfId="505"/>
    <cellStyle name="xl141" xfId="506"/>
    <cellStyle name="xl141 2" xfId="507"/>
    <cellStyle name="xl141 2 2" xfId="508"/>
    <cellStyle name="xl141 3" xfId="509"/>
    <cellStyle name="xl141 3 2" xfId="510"/>
    <cellStyle name="xl141 4" xfId="511"/>
    <cellStyle name="xl141 5" xfId="512"/>
    <cellStyle name="xl141 6" xfId="513"/>
    <cellStyle name="xl141 7" xfId="514"/>
    <cellStyle name="xl142" xfId="515"/>
    <cellStyle name="xl142 2" xfId="516"/>
    <cellStyle name="xl142 2 2" xfId="517"/>
    <cellStyle name="xl142 3" xfId="518"/>
    <cellStyle name="xl142 3 2" xfId="519"/>
    <cellStyle name="xl142 4" xfId="520"/>
    <cellStyle name="xl142 5" xfId="521"/>
    <cellStyle name="xl142 6" xfId="522"/>
    <cellStyle name="xl142 7" xfId="523"/>
    <cellStyle name="xl143" xfId="524"/>
    <cellStyle name="xl143 2" xfId="525"/>
    <cellStyle name="xl143 2 2" xfId="526"/>
    <cellStyle name="xl143 3" xfId="527"/>
    <cellStyle name="xl143 3 2" xfId="528"/>
    <cellStyle name="xl143 4" xfId="529"/>
    <cellStyle name="xl143 5" xfId="530"/>
    <cellStyle name="xl143 6" xfId="531"/>
    <cellStyle name="xl143 7" xfId="532"/>
    <cellStyle name="xl144" xfId="533"/>
    <cellStyle name="xl144 2" xfId="534"/>
    <cellStyle name="xl144 2 2" xfId="535"/>
    <cellStyle name="xl144 3" xfId="536"/>
    <cellStyle name="xl144 3 2" xfId="537"/>
    <cellStyle name="xl144 4" xfId="538"/>
    <cellStyle name="xl144 5" xfId="539"/>
    <cellStyle name="xl144 6" xfId="540"/>
    <cellStyle name="xl144 7" xfId="541"/>
    <cellStyle name="xl145" xfId="542"/>
    <cellStyle name="xl145 2" xfId="543"/>
    <cellStyle name="xl145 2 2" xfId="544"/>
    <cellStyle name="xl145 3" xfId="545"/>
    <cellStyle name="xl145 3 2" xfId="546"/>
    <cellStyle name="xl145 4" xfId="547"/>
    <cellStyle name="xl145 5" xfId="548"/>
    <cellStyle name="xl145 6" xfId="549"/>
    <cellStyle name="xl145 7" xfId="550"/>
    <cellStyle name="xl146" xfId="551"/>
    <cellStyle name="xl146 2" xfId="552"/>
    <cellStyle name="xl146 2 2" xfId="553"/>
    <cellStyle name="xl146 3" xfId="554"/>
    <cellStyle name="xl146 3 2" xfId="555"/>
    <cellStyle name="xl146 4" xfId="556"/>
    <cellStyle name="xl146 5" xfId="557"/>
    <cellStyle name="xl146 6" xfId="558"/>
    <cellStyle name="xl146 7" xfId="559"/>
    <cellStyle name="xl147" xfId="560"/>
    <cellStyle name="xl147 2" xfId="561"/>
    <cellStyle name="xl147 2 2" xfId="562"/>
    <cellStyle name="xl147 3" xfId="563"/>
    <cellStyle name="xl147 3 2" xfId="564"/>
    <cellStyle name="xl147 4" xfId="565"/>
    <cellStyle name="xl147 5" xfId="566"/>
    <cellStyle name="xl147 6" xfId="567"/>
    <cellStyle name="xl147 7" xfId="568"/>
    <cellStyle name="xl148" xfId="569"/>
    <cellStyle name="xl148 2" xfId="570"/>
    <cellStyle name="xl148 2 2" xfId="571"/>
    <cellStyle name="xl148 3" xfId="572"/>
    <cellStyle name="xl148 3 2" xfId="573"/>
    <cellStyle name="xl148 4" xfId="574"/>
    <cellStyle name="xl148 5" xfId="575"/>
    <cellStyle name="xl148 6" xfId="576"/>
    <cellStyle name="xl148 7" xfId="577"/>
    <cellStyle name="xl149" xfId="578"/>
    <cellStyle name="xl149 2" xfId="579"/>
    <cellStyle name="xl149 2 2" xfId="580"/>
    <cellStyle name="xl149 3" xfId="581"/>
    <cellStyle name="xl149 3 2" xfId="582"/>
    <cellStyle name="xl149 4" xfId="583"/>
    <cellStyle name="xl149 5" xfId="584"/>
    <cellStyle name="xl149 6" xfId="585"/>
    <cellStyle name="xl149 7" xfId="586"/>
    <cellStyle name="xl150" xfId="587"/>
    <cellStyle name="xl150 2" xfId="588"/>
    <cellStyle name="xl150 2 2" xfId="589"/>
    <cellStyle name="xl150 3" xfId="590"/>
    <cellStyle name="xl150 3 2" xfId="591"/>
    <cellStyle name="xl150 4" xfId="592"/>
    <cellStyle name="xl150 5" xfId="593"/>
    <cellStyle name="xl150 6" xfId="594"/>
    <cellStyle name="xl150 7" xfId="595"/>
    <cellStyle name="xl151" xfId="596"/>
    <cellStyle name="xl151 2" xfId="597"/>
    <cellStyle name="xl151 2 2" xfId="598"/>
    <cellStyle name="xl151 3" xfId="599"/>
    <cellStyle name="xl151 3 2" xfId="600"/>
    <cellStyle name="xl151 4" xfId="601"/>
    <cellStyle name="xl151 5" xfId="602"/>
    <cellStyle name="xl151 6" xfId="603"/>
    <cellStyle name="xl151 7" xfId="604"/>
    <cellStyle name="xl152" xfId="605"/>
    <cellStyle name="xl152 2" xfId="606"/>
    <cellStyle name="xl152 2 2" xfId="607"/>
    <cellStyle name="xl152 3" xfId="608"/>
    <cellStyle name="xl152 3 2" xfId="609"/>
    <cellStyle name="xl152 4" xfId="610"/>
    <cellStyle name="xl152 5" xfId="611"/>
    <cellStyle name="xl152 6" xfId="612"/>
    <cellStyle name="xl152 7" xfId="613"/>
    <cellStyle name="xl153" xfId="614"/>
    <cellStyle name="xl153 2" xfId="615"/>
    <cellStyle name="xl153 2 2" xfId="616"/>
    <cellStyle name="xl153 3" xfId="617"/>
    <cellStyle name="xl153 3 2" xfId="618"/>
    <cellStyle name="xl153 4" xfId="619"/>
    <cellStyle name="xl153 5" xfId="620"/>
    <cellStyle name="xl153 6" xfId="621"/>
    <cellStyle name="xl153 7" xfId="622"/>
    <cellStyle name="xl154" xfId="623"/>
    <cellStyle name="xl154 2" xfId="624"/>
    <cellStyle name="xl154 2 2" xfId="625"/>
    <cellStyle name="xl154 3" xfId="626"/>
    <cellStyle name="xl154 3 2" xfId="627"/>
    <cellStyle name="xl154 4" xfId="628"/>
    <cellStyle name="xl154 5" xfId="629"/>
    <cellStyle name="xl154 6" xfId="630"/>
    <cellStyle name="xl154 7" xfId="631"/>
    <cellStyle name="xl155" xfId="632"/>
    <cellStyle name="xl155 2" xfId="633"/>
    <cellStyle name="xl155 2 2" xfId="634"/>
    <cellStyle name="xl155 3" xfId="635"/>
    <cellStyle name="xl155 4" xfId="636"/>
    <cellStyle name="xl155 5" xfId="637"/>
    <cellStyle name="xl155 6" xfId="638"/>
    <cellStyle name="xl156" xfId="639"/>
    <cellStyle name="xl156 2" xfId="640"/>
    <cellStyle name="xl156 2 2" xfId="641"/>
    <cellStyle name="xl156 3" xfId="642"/>
    <cellStyle name="xl156 4" xfId="643"/>
    <cellStyle name="xl156 5" xfId="644"/>
    <cellStyle name="xl156 6" xfId="645"/>
    <cellStyle name="xl157" xfId="646"/>
    <cellStyle name="xl157 2" xfId="647"/>
    <cellStyle name="xl157 2 2" xfId="648"/>
    <cellStyle name="xl157 3" xfId="649"/>
    <cellStyle name="xl157 4" xfId="650"/>
    <cellStyle name="xl157 5" xfId="651"/>
    <cellStyle name="xl157 6" xfId="652"/>
    <cellStyle name="xl158" xfId="653"/>
    <cellStyle name="xl158 2" xfId="654"/>
    <cellStyle name="xl158 2 2" xfId="655"/>
    <cellStyle name="xl158 3" xfId="656"/>
    <cellStyle name="xl158 4" xfId="657"/>
    <cellStyle name="xl158 5" xfId="658"/>
    <cellStyle name="xl158 6" xfId="659"/>
    <cellStyle name="xl159" xfId="660"/>
    <cellStyle name="xl159 2" xfId="661"/>
    <cellStyle name="xl159 2 2" xfId="662"/>
    <cellStyle name="xl159 3" xfId="663"/>
    <cellStyle name="xl159 3 2" xfId="664"/>
    <cellStyle name="xl159 4" xfId="665"/>
    <cellStyle name="xl159 5" xfId="666"/>
    <cellStyle name="xl159 6" xfId="667"/>
    <cellStyle name="xl160" xfId="668"/>
    <cellStyle name="xl160 2" xfId="669"/>
    <cellStyle name="xl160 2 2" xfId="670"/>
    <cellStyle name="xl160 3" xfId="671"/>
    <cellStyle name="xl160 3 2" xfId="672"/>
    <cellStyle name="xl160 4" xfId="673"/>
    <cellStyle name="xl160 5" xfId="674"/>
    <cellStyle name="xl160 6" xfId="675"/>
    <cellStyle name="xl161" xfId="676"/>
    <cellStyle name="xl161 2" xfId="677"/>
    <cellStyle name="xl161 2 2" xfId="678"/>
    <cellStyle name="xl161 3" xfId="679"/>
    <cellStyle name="xl161 4" xfId="680"/>
    <cellStyle name="xl161 5" xfId="681"/>
    <cellStyle name="xl161 6" xfId="682"/>
    <cellStyle name="xl162" xfId="683"/>
    <cellStyle name="xl162 2" xfId="684"/>
    <cellStyle name="xl162 2 2" xfId="685"/>
    <cellStyle name="xl162 3" xfId="686"/>
    <cellStyle name="xl162 4" xfId="687"/>
    <cellStyle name="xl162 5" xfId="688"/>
    <cellStyle name="xl162 6" xfId="689"/>
    <cellStyle name="xl163" xfId="690"/>
    <cellStyle name="xl163 2" xfId="691"/>
    <cellStyle name="xl163 2 2" xfId="692"/>
    <cellStyle name="xl163 3" xfId="693"/>
    <cellStyle name="xl163 4" xfId="694"/>
    <cellStyle name="xl163 5" xfId="695"/>
    <cellStyle name="xl163 6" xfId="696"/>
    <cellStyle name="xl164" xfId="697"/>
    <cellStyle name="xl164 2" xfId="698"/>
    <cellStyle name="xl164 2 2" xfId="699"/>
    <cellStyle name="xl164 3" xfId="700"/>
    <cellStyle name="xl164 4" xfId="701"/>
    <cellStyle name="xl164 5" xfId="702"/>
    <cellStyle name="xl164 6" xfId="703"/>
    <cellStyle name="xl165" xfId="704"/>
    <cellStyle name="xl165 2" xfId="705"/>
    <cellStyle name="xl165 2 2" xfId="706"/>
    <cellStyle name="xl165 3" xfId="707"/>
    <cellStyle name="xl165 4" xfId="708"/>
    <cellStyle name="xl165 5" xfId="709"/>
    <cellStyle name="xl165 6" xfId="710"/>
    <cellStyle name="xl166" xfId="711"/>
    <cellStyle name="xl166 2" xfId="712"/>
    <cellStyle name="xl166 2 2" xfId="713"/>
    <cellStyle name="xl166 3" xfId="714"/>
    <cellStyle name="xl166 4" xfId="715"/>
    <cellStyle name="xl166 5" xfId="716"/>
    <cellStyle name="xl166 6" xfId="717"/>
    <cellStyle name="xl167" xfId="718"/>
    <cellStyle name="xl167 2" xfId="719"/>
    <cellStyle name="xl167 2 2" xfId="720"/>
    <cellStyle name="xl167 3" xfId="721"/>
    <cellStyle name="xl167 4" xfId="722"/>
    <cellStyle name="xl167 5" xfId="723"/>
    <cellStyle name="xl167 6" xfId="724"/>
    <cellStyle name="xl168" xfId="725"/>
    <cellStyle name="xl168 2" xfId="726"/>
    <cellStyle name="xl168 2 2" xfId="727"/>
    <cellStyle name="xl168 3" xfId="728"/>
    <cellStyle name="xl168 4" xfId="729"/>
    <cellStyle name="xl168 5" xfId="730"/>
    <cellStyle name="xl168 6" xfId="731"/>
    <cellStyle name="xl169" xfId="732"/>
    <cellStyle name="xl169 2" xfId="733"/>
    <cellStyle name="xl169 2 2" xfId="734"/>
    <cellStyle name="xl169 3" xfId="735"/>
    <cellStyle name="xl169 4" xfId="736"/>
    <cellStyle name="xl169 5" xfId="737"/>
    <cellStyle name="xl169 6" xfId="738"/>
    <cellStyle name="xl170" xfId="739"/>
    <cellStyle name="xl170 2" xfId="740"/>
    <cellStyle name="xl170 2 2" xfId="741"/>
    <cellStyle name="xl170 3" xfId="742"/>
    <cellStyle name="xl170 4" xfId="743"/>
    <cellStyle name="xl170 5" xfId="744"/>
    <cellStyle name="xl170 6" xfId="745"/>
    <cellStyle name="xl171" xfId="746"/>
    <cellStyle name="xl171 2" xfId="747"/>
    <cellStyle name="xl171 2 2" xfId="748"/>
    <cellStyle name="xl171 3" xfId="749"/>
    <cellStyle name="xl171 4" xfId="750"/>
    <cellStyle name="xl171 5" xfId="751"/>
    <cellStyle name="xl171 6" xfId="752"/>
    <cellStyle name="xl172" xfId="753"/>
    <cellStyle name="xl172 2" xfId="754"/>
    <cellStyle name="xl172 2 2" xfId="755"/>
    <cellStyle name="xl172 3" xfId="756"/>
    <cellStyle name="xl172 4" xfId="757"/>
    <cellStyle name="xl172 5" xfId="758"/>
    <cellStyle name="xl172 6" xfId="759"/>
    <cellStyle name="xl173" xfId="760"/>
    <cellStyle name="xl173 2" xfId="761"/>
    <cellStyle name="xl173 2 2" xfId="762"/>
    <cellStyle name="xl173 3" xfId="763"/>
    <cellStyle name="xl173 4" xfId="764"/>
    <cellStyle name="xl173 5" xfId="765"/>
    <cellStyle name="xl173 6" xfId="766"/>
    <cellStyle name="xl174" xfId="767"/>
    <cellStyle name="xl174 2" xfId="768"/>
    <cellStyle name="xl174 2 2" xfId="769"/>
    <cellStyle name="xl174 3" xfId="770"/>
    <cellStyle name="xl174 3 2" xfId="771"/>
    <cellStyle name="xl174 4" xfId="772"/>
    <cellStyle name="xl174 5" xfId="773"/>
    <cellStyle name="xl174 6" xfId="774"/>
    <cellStyle name="xl175" xfId="775"/>
    <cellStyle name="xl175 2" xfId="776"/>
    <cellStyle name="xl175 2 2" xfId="777"/>
    <cellStyle name="xl175 3" xfId="778"/>
    <cellStyle name="xl175 4" xfId="779"/>
    <cellStyle name="xl175 5" xfId="780"/>
    <cellStyle name="xl175 6" xfId="781"/>
    <cellStyle name="xl176" xfId="782"/>
    <cellStyle name="xl176 2" xfId="783"/>
    <cellStyle name="xl176 2 2" xfId="784"/>
    <cellStyle name="xl176 3" xfId="785"/>
    <cellStyle name="xl176 4" xfId="786"/>
    <cellStyle name="xl176 5" xfId="787"/>
    <cellStyle name="xl176 6" xfId="788"/>
    <cellStyle name="xl177" xfId="789"/>
    <cellStyle name="xl177 2" xfId="790"/>
    <cellStyle name="xl177 2 2" xfId="791"/>
    <cellStyle name="xl177 3" xfId="792"/>
    <cellStyle name="xl177 4" xfId="793"/>
    <cellStyle name="xl177 5" xfId="794"/>
    <cellStyle name="xl177 6" xfId="795"/>
    <cellStyle name="xl178" xfId="796"/>
    <cellStyle name="xl178 2" xfId="797"/>
    <cellStyle name="xl178 2 2" xfId="798"/>
    <cellStyle name="xl178 3" xfId="799"/>
    <cellStyle name="xl178 4" xfId="800"/>
    <cellStyle name="xl178 5" xfId="801"/>
    <cellStyle name="xl178 6" xfId="802"/>
    <cellStyle name="xl179" xfId="803"/>
    <cellStyle name="xl179 2" xfId="804"/>
    <cellStyle name="xl179 2 2" xfId="805"/>
    <cellStyle name="xl179 3" xfId="806"/>
    <cellStyle name="xl179 4" xfId="807"/>
    <cellStyle name="xl179 5" xfId="808"/>
    <cellStyle name="xl179 6" xfId="809"/>
    <cellStyle name="xl180" xfId="810"/>
    <cellStyle name="xl180 2" xfId="811"/>
    <cellStyle name="xl180 2 2" xfId="812"/>
    <cellStyle name="xl180 3" xfId="813"/>
    <cellStyle name="xl180 4" xfId="814"/>
    <cellStyle name="xl180 5" xfId="815"/>
    <cellStyle name="xl180 6" xfId="816"/>
    <cellStyle name="xl181" xfId="817"/>
    <cellStyle name="xl181 2" xfId="818"/>
    <cellStyle name="xl181 2 2" xfId="819"/>
    <cellStyle name="xl181 3" xfId="820"/>
    <cellStyle name="xl181 4" xfId="821"/>
    <cellStyle name="xl181 5" xfId="822"/>
    <cellStyle name="xl181 6" xfId="823"/>
    <cellStyle name="xl182" xfId="824"/>
    <cellStyle name="xl182 2" xfId="825"/>
    <cellStyle name="xl182 2 2" xfId="826"/>
    <cellStyle name="xl182 3" xfId="827"/>
    <cellStyle name="xl182 3 2" xfId="828"/>
    <cellStyle name="xl182 4" xfId="829"/>
    <cellStyle name="xl182 5" xfId="830"/>
    <cellStyle name="xl182 6" xfId="831"/>
    <cellStyle name="xl183" xfId="832"/>
    <cellStyle name="xl183 2" xfId="833"/>
    <cellStyle name="xl183 2 2" xfId="834"/>
    <cellStyle name="xl183 3" xfId="835"/>
    <cellStyle name="xl183 4" xfId="836"/>
    <cellStyle name="xl183 5" xfId="837"/>
    <cellStyle name="xl183 6" xfId="838"/>
    <cellStyle name="xl184" xfId="839"/>
    <cellStyle name="xl184 2" xfId="840"/>
    <cellStyle name="xl184 2 2" xfId="841"/>
    <cellStyle name="xl184 3" xfId="842"/>
    <cellStyle name="xl184 3 2" xfId="843"/>
    <cellStyle name="xl184 4" xfId="844"/>
    <cellStyle name="xl184 5" xfId="845"/>
    <cellStyle name="xl184 6" xfId="846"/>
    <cellStyle name="xl185" xfId="847"/>
    <cellStyle name="xl185 2" xfId="848"/>
    <cellStyle name="xl185 2 2" xfId="849"/>
    <cellStyle name="xl185 3" xfId="850"/>
    <cellStyle name="xl185 4" xfId="851"/>
    <cellStyle name="xl185 5" xfId="852"/>
    <cellStyle name="xl185 6" xfId="853"/>
    <cellStyle name="xl186" xfId="854"/>
    <cellStyle name="xl186 2" xfId="855"/>
    <cellStyle name="xl186 2 2" xfId="856"/>
    <cellStyle name="xl186 3" xfId="857"/>
    <cellStyle name="xl186 4" xfId="858"/>
    <cellStyle name="xl186 5" xfId="859"/>
    <cellStyle name="xl186 6" xfId="860"/>
    <cellStyle name="xl187" xfId="861"/>
    <cellStyle name="xl187 2" xfId="862"/>
    <cellStyle name="xl187 2 2" xfId="863"/>
    <cellStyle name="xl187 3" xfId="864"/>
    <cellStyle name="xl187 4" xfId="865"/>
    <cellStyle name="xl187 5" xfId="866"/>
    <cellStyle name="xl187 6" xfId="867"/>
    <cellStyle name="xl188" xfId="868"/>
    <cellStyle name="xl188 2" xfId="869"/>
    <cellStyle name="xl188 2 2" xfId="870"/>
    <cellStyle name="xl188 3" xfId="871"/>
    <cellStyle name="xl188 4" xfId="872"/>
    <cellStyle name="xl188 5" xfId="873"/>
    <cellStyle name="xl189" xfId="874"/>
    <cellStyle name="xl189 2" xfId="875"/>
    <cellStyle name="xl189 2 2" xfId="876"/>
    <cellStyle name="xl189 3" xfId="877"/>
    <cellStyle name="xl189 3 2" xfId="878"/>
    <cellStyle name="xl189 4" xfId="879"/>
    <cellStyle name="xl189 5" xfId="880"/>
    <cellStyle name="xl190" xfId="881"/>
    <cellStyle name="xl190 2" xfId="882"/>
    <cellStyle name="xl190 2 2" xfId="883"/>
    <cellStyle name="xl190 3" xfId="884"/>
    <cellStyle name="xl190 4" xfId="885"/>
    <cellStyle name="xl190 5" xfId="886"/>
    <cellStyle name="xl191" xfId="887"/>
    <cellStyle name="xl191 2" xfId="888"/>
    <cellStyle name="xl191 2 2" xfId="889"/>
    <cellStyle name="xl191 3" xfId="890"/>
    <cellStyle name="xl191 4" xfId="891"/>
    <cellStyle name="xl191 5" xfId="892"/>
    <cellStyle name="xl192" xfId="893"/>
    <cellStyle name="xl192 2" xfId="894"/>
    <cellStyle name="xl192 2 2" xfId="895"/>
    <cellStyle name="xl192 3" xfId="896"/>
    <cellStyle name="xl192 3 2" xfId="897"/>
    <cellStyle name="xl192 4" xfId="898"/>
    <cellStyle name="xl192 5" xfId="899"/>
    <cellStyle name="xl193" xfId="900"/>
    <cellStyle name="xl193 2" xfId="901"/>
    <cellStyle name="xl193 2 2" xfId="902"/>
    <cellStyle name="xl193 3" xfId="903"/>
    <cellStyle name="xl193 4" xfId="904"/>
    <cellStyle name="xl193 5" xfId="905"/>
    <cellStyle name="xl194" xfId="906"/>
    <cellStyle name="xl194 2" xfId="907"/>
    <cellStyle name="xl194 2 2" xfId="908"/>
    <cellStyle name="xl194 3" xfId="909"/>
    <cellStyle name="xl194 4" xfId="910"/>
    <cellStyle name="xl194 5" xfId="911"/>
    <cellStyle name="xl195" xfId="912"/>
    <cellStyle name="xl195 2" xfId="913"/>
    <cellStyle name="xl195 2 2" xfId="914"/>
    <cellStyle name="xl195 3" xfId="915"/>
    <cellStyle name="xl195 4" xfId="916"/>
    <cellStyle name="xl195 5" xfId="917"/>
    <cellStyle name="xl196" xfId="918"/>
    <cellStyle name="xl196 2" xfId="919"/>
    <cellStyle name="xl196 2 2" xfId="920"/>
    <cellStyle name="xl196 3" xfId="921"/>
    <cellStyle name="xl196 4" xfId="922"/>
    <cellStyle name="xl196 5" xfId="923"/>
    <cellStyle name="xl197" xfId="924"/>
    <cellStyle name="xl197 2" xfId="925"/>
    <cellStyle name="xl197 2 2" xfId="926"/>
    <cellStyle name="xl197 3" xfId="927"/>
    <cellStyle name="xl197 4" xfId="928"/>
    <cellStyle name="xl197 5" xfId="929"/>
    <cellStyle name="xl198" xfId="930"/>
    <cellStyle name="xl198 2" xfId="931"/>
    <cellStyle name="xl198 2 2" xfId="932"/>
    <cellStyle name="xl198 3" xfId="933"/>
    <cellStyle name="xl198 4" xfId="934"/>
    <cellStyle name="xl198 5" xfId="935"/>
    <cellStyle name="xl199" xfId="936"/>
    <cellStyle name="xl199 2" xfId="937"/>
    <cellStyle name="xl200" xfId="938"/>
    <cellStyle name="xl200 2" xfId="939"/>
    <cellStyle name="xl201" xfId="940"/>
    <cellStyle name="xl201 2" xfId="941"/>
    <cellStyle name="xl202" xfId="942"/>
    <cellStyle name="xl203" xfId="943"/>
    <cellStyle name="xl204" xfId="944"/>
    <cellStyle name="xl205" xfId="945"/>
    <cellStyle name="xl206" xfId="946"/>
    <cellStyle name="xl207" xfId="947"/>
    <cellStyle name="xl208" xfId="948"/>
    <cellStyle name="xl209" xfId="949"/>
    <cellStyle name="xl21" xfId="950"/>
    <cellStyle name="xl21 2" xfId="951"/>
    <cellStyle name="xl21 2 2" xfId="952"/>
    <cellStyle name="xl21 3" xfId="953"/>
    <cellStyle name="xl21 3 2" xfId="954"/>
    <cellStyle name="xl21 4" xfId="955"/>
    <cellStyle name="xl21 5" xfId="956"/>
    <cellStyle name="xl21 6" xfId="957"/>
    <cellStyle name="xl21 7" xfId="958"/>
    <cellStyle name="xl210" xfId="959"/>
    <cellStyle name="xl211" xfId="960"/>
    <cellStyle name="xl212" xfId="961"/>
    <cellStyle name="xl213" xfId="962"/>
    <cellStyle name="xl214" xfId="963"/>
    <cellStyle name="xl215" xfId="964"/>
    <cellStyle name="xl216" xfId="965"/>
    <cellStyle name="xl217" xfId="966"/>
    <cellStyle name="xl218" xfId="967"/>
    <cellStyle name="xl219" xfId="968"/>
    <cellStyle name="xl22" xfId="969"/>
    <cellStyle name="xl22 2" xfId="970"/>
    <cellStyle name="xl22 2 2" xfId="971"/>
    <cellStyle name="xl22 3" xfId="972"/>
    <cellStyle name="xl22 4" xfId="973"/>
    <cellStyle name="xl22 5" xfId="974"/>
    <cellStyle name="xl22 6" xfId="975"/>
    <cellStyle name="xl22 7" xfId="976"/>
    <cellStyle name="xl220" xfId="977"/>
    <cellStyle name="xl221" xfId="978"/>
    <cellStyle name="xl222" xfId="979"/>
    <cellStyle name="xl223" xfId="980"/>
    <cellStyle name="xl224" xfId="981"/>
    <cellStyle name="xl225" xfId="982"/>
    <cellStyle name="xl226" xfId="983"/>
    <cellStyle name="xl227" xfId="984"/>
    <cellStyle name="xl228" xfId="985"/>
    <cellStyle name="xl229" xfId="986"/>
    <cellStyle name="xl23" xfId="987"/>
    <cellStyle name="xl23 2" xfId="988"/>
    <cellStyle name="xl23 2 2" xfId="989"/>
    <cellStyle name="xl23 3" xfId="990"/>
    <cellStyle name="xl23 3 2" xfId="991"/>
    <cellStyle name="xl23 4" xfId="992"/>
    <cellStyle name="xl23 5" xfId="993"/>
    <cellStyle name="xl23 6" xfId="994"/>
    <cellStyle name="xl23 7" xfId="995"/>
    <cellStyle name="xl230" xfId="996"/>
    <cellStyle name="xl231" xfId="997"/>
    <cellStyle name="xl232" xfId="998"/>
    <cellStyle name="xl233" xfId="999"/>
    <cellStyle name="xl234" xfId="1000"/>
    <cellStyle name="xl235" xfId="1001"/>
    <cellStyle name="xl236" xfId="1002"/>
    <cellStyle name="xl237" xfId="1003"/>
    <cellStyle name="xl238" xfId="1004"/>
    <cellStyle name="xl239" xfId="1005"/>
    <cellStyle name="xl24" xfId="1006"/>
    <cellStyle name="xl24 2" xfId="1007"/>
    <cellStyle name="xl24 2 2" xfId="1008"/>
    <cellStyle name="xl24 3" xfId="1009"/>
    <cellStyle name="xl24 3 2" xfId="1010"/>
    <cellStyle name="xl24 4" xfId="1011"/>
    <cellStyle name="xl24 5" xfId="1012"/>
    <cellStyle name="xl24 6" xfId="1013"/>
    <cellStyle name="xl24 7" xfId="1014"/>
    <cellStyle name="xl240" xfId="1015"/>
    <cellStyle name="xl241" xfId="1016"/>
    <cellStyle name="xl242" xfId="1017"/>
    <cellStyle name="xl243" xfId="1018"/>
    <cellStyle name="xl244" xfId="1019"/>
    <cellStyle name="xl245" xfId="1020"/>
    <cellStyle name="xl246" xfId="1021"/>
    <cellStyle name="xl247" xfId="1022"/>
    <cellStyle name="xl248" xfId="1023"/>
    <cellStyle name="xl249" xfId="1024"/>
    <cellStyle name="xl25" xfId="1025"/>
    <cellStyle name="xl25 2" xfId="1026"/>
    <cellStyle name="xl25 2 2" xfId="1027"/>
    <cellStyle name="xl25 3" xfId="1028"/>
    <cellStyle name="xl25 3 2" xfId="1029"/>
    <cellStyle name="xl25 4" xfId="1030"/>
    <cellStyle name="xl25 5" xfId="1031"/>
    <cellStyle name="xl25 6" xfId="1032"/>
    <cellStyle name="xl25 7" xfId="1033"/>
    <cellStyle name="xl250" xfId="1034"/>
    <cellStyle name="xl251" xfId="1035"/>
    <cellStyle name="xl252" xfId="1036"/>
    <cellStyle name="xl253" xfId="1037"/>
    <cellStyle name="xl254" xfId="1038"/>
    <cellStyle name="xl255" xfId="1039"/>
    <cellStyle name="xl256" xfId="1040"/>
    <cellStyle name="xl257" xfId="1041"/>
    <cellStyle name="xl258" xfId="1042"/>
    <cellStyle name="xl259" xfId="1043"/>
    <cellStyle name="xl26" xfId="1044"/>
    <cellStyle name="xl26 2" xfId="1045"/>
    <cellStyle name="xl26 2 2" xfId="1046"/>
    <cellStyle name="xl26 3" xfId="1047"/>
    <cellStyle name="xl26 3 2" xfId="1048"/>
    <cellStyle name="xl26 4" xfId="1049"/>
    <cellStyle name="xl26 5" xfId="1050"/>
    <cellStyle name="xl26 6" xfId="1051"/>
    <cellStyle name="xl26 7" xfId="1052"/>
    <cellStyle name="xl260" xfId="1053"/>
    <cellStyle name="xl261" xfId="1054"/>
    <cellStyle name="xl262" xfId="1055"/>
    <cellStyle name="xl263" xfId="1056"/>
    <cellStyle name="xl264" xfId="1057"/>
    <cellStyle name="xl265" xfId="1058"/>
    <cellStyle name="xl266" xfId="1059"/>
    <cellStyle name="xl267" xfId="1060"/>
    <cellStyle name="xl268" xfId="1061"/>
    <cellStyle name="xl269" xfId="1062"/>
    <cellStyle name="xl27" xfId="1063"/>
    <cellStyle name="xl27 2" xfId="1064"/>
    <cellStyle name="xl27 2 2" xfId="1065"/>
    <cellStyle name="xl27 3" xfId="1066"/>
    <cellStyle name="xl27 3 2" xfId="1067"/>
    <cellStyle name="xl27 4" xfId="1068"/>
    <cellStyle name="xl27 5" xfId="1069"/>
    <cellStyle name="xl27 6" xfId="1070"/>
    <cellStyle name="xl27 7" xfId="1071"/>
    <cellStyle name="xl270" xfId="1072"/>
    <cellStyle name="xl271" xfId="1073"/>
    <cellStyle name="xl272" xfId="1074"/>
    <cellStyle name="xl273" xfId="1075"/>
    <cellStyle name="xl274" xfId="1076"/>
    <cellStyle name="xl275" xfId="1077"/>
    <cellStyle name="xl276" xfId="1078"/>
    <cellStyle name="xl277" xfId="1079"/>
    <cellStyle name="xl278" xfId="1080"/>
    <cellStyle name="xl279" xfId="1081"/>
    <cellStyle name="xl28" xfId="1082"/>
    <cellStyle name="xl28 2" xfId="1083"/>
    <cellStyle name="xl28 2 2" xfId="1084"/>
    <cellStyle name="xl28 3" xfId="1085"/>
    <cellStyle name="xl28 3 2" xfId="1086"/>
    <cellStyle name="xl28 4" xfId="1087"/>
    <cellStyle name="xl28 5" xfId="1088"/>
    <cellStyle name="xl28 6" xfId="1089"/>
    <cellStyle name="xl28 7" xfId="1090"/>
    <cellStyle name="xl280" xfId="1091"/>
    <cellStyle name="xl281" xfId="1092"/>
    <cellStyle name="xl282" xfId="1093"/>
    <cellStyle name="xl283" xfId="1094"/>
    <cellStyle name="xl284" xfId="1095"/>
    <cellStyle name="xl285" xfId="1096"/>
    <cellStyle name="xl286" xfId="1097"/>
    <cellStyle name="xl287" xfId="1098"/>
    <cellStyle name="xl288" xfId="1099"/>
    <cellStyle name="xl289" xfId="1100"/>
    <cellStyle name="xl29" xfId="1101"/>
    <cellStyle name="xl29 2" xfId="1102"/>
    <cellStyle name="xl29 2 2" xfId="1103"/>
    <cellStyle name="xl29 3" xfId="1104"/>
    <cellStyle name="xl29 3 2" xfId="1105"/>
    <cellStyle name="xl29 4" xfId="1106"/>
    <cellStyle name="xl29 5" xfId="1107"/>
    <cellStyle name="xl29 6" xfId="1108"/>
    <cellStyle name="xl29 7" xfId="1109"/>
    <cellStyle name="xl290" xfId="1110"/>
    <cellStyle name="xl291" xfId="1111"/>
    <cellStyle name="xl292" xfId="1112"/>
    <cellStyle name="xl293" xfId="1113"/>
    <cellStyle name="xl294" xfId="1114"/>
    <cellStyle name="xl295" xfId="1115"/>
    <cellStyle name="xl296" xfId="1116"/>
    <cellStyle name="xl297" xfId="1117"/>
    <cellStyle name="xl298" xfId="1118"/>
    <cellStyle name="xl299" xfId="1119"/>
    <cellStyle name="xl30" xfId="1120"/>
    <cellStyle name="xl30 2" xfId="1121"/>
    <cellStyle name="xl30 2 2" xfId="1122"/>
    <cellStyle name="xl30 3" xfId="1123"/>
    <cellStyle name="xl30 3 2" xfId="1124"/>
    <cellStyle name="xl30 4" xfId="1125"/>
    <cellStyle name="xl30 5" xfId="1126"/>
    <cellStyle name="xl30 6" xfId="1127"/>
    <cellStyle name="xl30 7" xfId="1128"/>
    <cellStyle name="xl300" xfId="1129"/>
    <cellStyle name="xl301" xfId="1130"/>
    <cellStyle name="xl302" xfId="1131"/>
    <cellStyle name="xl303" xfId="1132"/>
    <cellStyle name="xl304" xfId="1133"/>
    <cellStyle name="xl305" xfId="1134"/>
    <cellStyle name="xl306" xfId="1135"/>
    <cellStyle name="xl307" xfId="1136"/>
    <cellStyle name="xl308" xfId="1137"/>
    <cellStyle name="xl309" xfId="1138"/>
    <cellStyle name="xl31" xfId="1139"/>
    <cellStyle name="xl31 2" xfId="1140"/>
    <cellStyle name="xl31 2 2" xfId="1141"/>
    <cellStyle name="xl31 3" xfId="1142"/>
    <cellStyle name="xl31 3 2" xfId="1143"/>
    <cellStyle name="xl31 4" xfId="1144"/>
    <cellStyle name="xl31 5" xfId="1145"/>
    <cellStyle name="xl31 6" xfId="1146"/>
    <cellStyle name="xl31 7" xfId="1147"/>
    <cellStyle name="xl310" xfId="1148"/>
    <cellStyle name="xl311" xfId="1149"/>
    <cellStyle name="xl312" xfId="1150"/>
    <cellStyle name="xl313" xfId="1151"/>
    <cellStyle name="xl314" xfId="1152"/>
    <cellStyle name="xl315" xfId="1153"/>
    <cellStyle name="xl316" xfId="1154"/>
    <cellStyle name="xl317" xfId="1155"/>
    <cellStyle name="xl318" xfId="1156"/>
    <cellStyle name="xl319" xfId="1157"/>
    <cellStyle name="xl32" xfId="1158"/>
    <cellStyle name="xl32 2" xfId="1159"/>
    <cellStyle name="xl32 2 2" xfId="1160"/>
    <cellStyle name="xl32 3" xfId="1161"/>
    <cellStyle name="xl32 3 2" xfId="1162"/>
    <cellStyle name="xl32 4" xfId="1163"/>
    <cellStyle name="xl32 5" xfId="1164"/>
    <cellStyle name="xl32 6" xfId="1165"/>
    <cellStyle name="xl32 7" xfId="1166"/>
    <cellStyle name="xl320" xfId="1167"/>
    <cellStyle name="xl321" xfId="1168"/>
    <cellStyle name="xl33" xfId="1169"/>
    <cellStyle name="xl33 2" xfId="1170"/>
    <cellStyle name="xl33 2 2" xfId="1171"/>
    <cellStyle name="xl33 3" xfId="1172"/>
    <cellStyle name="xl33 3 2" xfId="1173"/>
    <cellStyle name="xl33 4" xfId="1174"/>
    <cellStyle name="xl33 5" xfId="1175"/>
    <cellStyle name="xl33 6" xfId="1176"/>
    <cellStyle name="xl33 7" xfId="1177"/>
    <cellStyle name="xl34" xfId="1178"/>
    <cellStyle name="xl34 2" xfId="1179"/>
    <cellStyle name="xl34 2 2" xfId="1180"/>
    <cellStyle name="xl34 3" xfId="1181"/>
    <cellStyle name="xl34 3 2" xfId="1182"/>
    <cellStyle name="xl34 4" xfId="1183"/>
    <cellStyle name="xl34 5" xfId="1184"/>
    <cellStyle name="xl34 6" xfId="1185"/>
    <cellStyle name="xl34 7" xfId="1186"/>
    <cellStyle name="xl35" xfId="1187"/>
    <cellStyle name="xl35 2" xfId="1188"/>
    <cellStyle name="xl35 2 2" xfId="1189"/>
    <cellStyle name="xl35 3" xfId="1190"/>
    <cellStyle name="xl35 3 2" xfId="1191"/>
    <cellStyle name="xl35 4" xfId="1192"/>
    <cellStyle name="xl35 5" xfId="1193"/>
    <cellStyle name="xl35 6" xfId="1194"/>
    <cellStyle name="xl35 7" xfId="1195"/>
    <cellStyle name="xl36" xfId="1196"/>
    <cellStyle name="xl36 2" xfId="1197"/>
    <cellStyle name="xl36 2 2" xfId="1198"/>
    <cellStyle name="xl36 3" xfId="1199"/>
    <cellStyle name="xl36 3 2" xfId="1200"/>
    <cellStyle name="xl36 4" xfId="1201"/>
    <cellStyle name="xl36 5" xfId="1202"/>
    <cellStyle name="xl36 6" xfId="1203"/>
    <cellStyle name="xl36 7" xfId="1204"/>
    <cellStyle name="xl37" xfId="1205"/>
    <cellStyle name="xl37 2" xfId="1206"/>
    <cellStyle name="xl37 2 2" xfId="1207"/>
    <cellStyle name="xl37 3" xfId="1208"/>
    <cellStyle name="xl37 3 2" xfId="1209"/>
    <cellStyle name="xl37 4" xfId="1210"/>
    <cellStyle name="xl37 5" xfId="1211"/>
    <cellStyle name="xl37 6" xfId="1212"/>
    <cellStyle name="xl37 7" xfId="1213"/>
    <cellStyle name="xl38" xfId="1214"/>
    <cellStyle name="xl38 2" xfId="1215"/>
    <cellStyle name="xl38 2 2" xfId="1216"/>
    <cellStyle name="xl38 3" xfId="1217"/>
    <cellStyle name="xl38 3 2" xfId="1218"/>
    <cellStyle name="xl38 4" xfId="1219"/>
    <cellStyle name="xl38 5" xfId="1220"/>
    <cellStyle name="xl38 6" xfId="1221"/>
    <cellStyle name="xl38 7" xfId="1222"/>
    <cellStyle name="xl39" xfId="1223"/>
    <cellStyle name="xl39 2" xfId="1224"/>
    <cellStyle name="xl39 2 2" xfId="1225"/>
    <cellStyle name="xl39 3" xfId="1226"/>
    <cellStyle name="xl39 3 2" xfId="1227"/>
    <cellStyle name="xl39 4" xfId="1228"/>
    <cellStyle name="xl39 5" xfId="1229"/>
    <cellStyle name="xl39 6" xfId="1230"/>
    <cellStyle name="xl39 7" xfId="1231"/>
    <cellStyle name="xl40" xfId="1232"/>
    <cellStyle name="xl40 2" xfId="1233"/>
    <cellStyle name="xl40 2 2" xfId="1234"/>
    <cellStyle name="xl40 3" xfId="1235"/>
    <cellStyle name="xl40 3 2" xfId="1236"/>
    <cellStyle name="xl40 4" xfId="1237"/>
    <cellStyle name="xl40 5" xfId="1238"/>
    <cellStyle name="xl40 6" xfId="1239"/>
    <cellStyle name="xl40 7" xfId="1240"/>
    <cellStyle name="xl41" xfId="1241"/>
    <cellStyle name="xl41 2" xfId="1242"/>
    <cellStyle name="xl41 2 2" xfId="1243"/>
    <cellStyle name="xl41 3" xfId="1244"/>
    <cellStyle name="xl41 3 2" xfId="1245"/>
    <cellStyle name="xl41 4" xfId="1246"/>
    <cellStyle name="xl41 5" xfId="1247"/>
    <cellStyle name="xl41 6" xfId="1248"/>
    <cellStyle name="xl41 7" xfId="1249"/>
    <cellStyle name="xl42" xfId="1250"/>
    <cellStyle name="xl42 2" xfId="1251"/>
    <cellStyle name="xl42 2 2" xfId="1252"/>
    <cellStyle name="xl42 3" xfId="1253"/>
    <cellStyle name="xl42 3 2" xfId="1254"/>
    <cellStyle name="xl42 4" xfId="1255"/>
    <cellStyle name="xl42 5" xfId="1256"/>
    <cellStyle name="xl42 6" xfId="1257"/>
    <cellStyle name="xl42 7" xfId="1258"/>
    <cellStyle name="xl43" xfId="1259"/>
    <cellStyle name="xl43 2" xfId="1260"/>
    <cellStyle name="xl43 2 2" xfId="1261"/>
    <cellStyle name="xl43 3" xfId="1262"/>
    <cellStyle name="xl43 3 2" xfId="1263"/>
    <cellStyle name="xl43 4" xfId="1264"/>
    <cellStyle name="xl43 5" xfId="1265"/>
    <cellStyle name="xl43 6" xfId="1266"/>
    <cellStyle name="xl43 7" xfId="1267"/>
    <cellStyle name="xl44" xfId="1268"/>
    <cellStyle name="xl44 2" xfId="1269"/>
    <cellStyle name="xl44 2 2" xfId="1270"/>
    <cellStyle name="xl44 3" xfId="1271"/>
    <cellStyle name="xl44 3 2" xfId="1272"/>
    <cellStyle name="xl44 4" xfId="1273"/>
    <cellStyle name="xl44 5" xfId="1274"/>
    <cellStyle name="xl44 6" xfId="1275"/>
    <cellStyle name="xl44 7" xfId="1276"/>
    <cellStyle name="xl45" xfId="1277"/>
    <cellStyle name="xl45 2" xfId="1278"/>
    <cellStyle name="xl45 2 2" xfId="1279"/>
    <cellStyle name="xl45 3" xfId="1280"/>
    <cellStyle name="xl45 3 2" xfId="1281"/>
    <cellStyle name="xl45 4" xfId="1282"/>
    <cellStyle name="xl45 5" xfId="1283"/>
    <cellStyle name="xl45 6" xfId="1284"/>
    <cellStyle name="xl45 7" xfId="1285"/>
    <cellStyle name="xl46" xfId="1286"/>
    <cellStyle name="xl46 2" xfId="1287"/>
    <cellStyle name="xl46 2 2" xfId="1288"/>
    <cellStyle name="xl46 3" xfId="1289"/>
    <cellStyle name="xl46 3 2" xfId="1290"/>
    <cellStyle name="xl46 4" xfId="1291"/>
    <cellStyle name="xl46 5" xfId="1292"/>
    <cellStyle name="xl46 6" xfId="1293"/>
    <cellStyle name="xl46 7" xfId="1294"/>
    <cellStyle name="xl47" xfId="1295"/>
    <cellStyle name="xl47 2" xfId="1296"/>
    <cellStyle name="xl47 2 2" xfId="1297"/>
    <cellStyle name="xl47 3" xfId="1298"/>
    <cellStyle name="xl47 3 2" xfId="1299"/>
    <cellStyle name="xl47 4" xfId="1300"/>
    <cellStyle name="xl47 5" xfId="1301"/>
    <cellStyle name="xl47 6" xfId="1302"/>
    <cellStyle name="xl47 7" xfId="1303"/>
    <cellStyle name="xl48" xfId="1304"/>
    <cellStyle name="xl48 2" xfId="1305"/>
    <cellStyle name="xl48 2 2" xfId="1306"/>
    <cellStyle name="xl48 3" xfId="1307"/>
    <cellStyle name="xl48 3 2" xfId="1308"/>
    <cellStyle name="xl48 4" xfId="1309"/>
    <cellStyle name="xl48 5" xfId="1310"/>
    <cellStyle name="xl48 6" xfId="1311"/>
    <cellStyle name="xl48 7" xfId="1312"/>
    <cellStyle name="xl49" xfId="1313"/>
    <cellStyle name="xl49 2" xfId="1314"/>
    <cellStyle name="xl49 2 2" xfId="1315"/>
    <cellStyle name="xl49 3" xfId="1316"/>
    <cellStyle name="xl49 3 2" xfId="1317"/>
    <cellStyle name="xl49 4" xfId="1318"/>
    <cellStyle name="xl49 5" xfId="1319"/>
    <cellStyle name="xl49 6" xfId="1320"/>
    <cellStyle name="xl49 7" xfId="1321"/>
    <cellStyle name="xl50" xfId="1322"/>
    <cellStyle name="xl50 2" xfId="1323"/>
    <cellStyle name="xl50 2 2" xfId="1324"/>
    <cellStyle name="xl50 3" xfId="1325"/>
    <cellStyle name="xl50 3 2" xfId="1326"/>
    <cellStyle name="xl50 4" xfId="1327"/>
    <cellStyle name="xl50 5" xfId="1328"/>
    <cellStyle name="xl50 6" xfId="1329"/>
    <cellStyle name="xl50 7" xfId="1330"/>
    <cellStyle name="xl51" xfId="1331"/>
    <cellStyle name="xl51 2" xfId="1332"/>
    <cellStyle name="xl51 2 2" xfId="1333"/>
    <cellStyle name="xl51 3" xfId="1334"/>
    <cellStyle name="xl51 3 2" xfId="1335"/>
    <cellStyle name="xl51 4" xfId="1336"/>
    <cellStyle name="xl51 5" xfId="1337"/>
    <cellStyle name="xl51 6" xfId="1338"/>
    <cellStyle name="xl51 7" xfId="1339"/>
    <cellStyle name="xl52" xfId="1340"/>
    <cellStyle name="xl52 2" xfId="1341"/>
    <cellStyle name="xl52 2 2" xfId="1342"/>
    <cellStyle name="xl52 3" xfId="1343"/>
    <cellStyle name="xl52 3 2" xfId="1344"/>
    <cellStyle name="xl52 4" xfId="1345"/>
    <cellStyle name="xl52 5" xfId="1346"/>
    <cellStyle name="xl52 6" xfId="1347"/>
    <cellStyle name="xl52 7" xfId="1348"/>
    <cellStyle name="xl53" xfId="1349"/>
    <cellStyle name="xl53 2" xfId="1350"/>
    <cellStyle name="xl53 2 2" xfId="1351"/>
    <cellStyle name="xl53 3" xfId="1352"/>
    <cellStyle name="xl53 3 2" xfId="1353"/>
    <cellStyle name="xl53 4" xfId="1354"/>
    <cellStyle name="xl53 5" xfId="1355"/>
    <cellStyle name="xl53 6" xfId="1356"/>
    <cellStyle name="xl53 7" xfId="1357"/>
    <cellStyle name="xl54" xfId="1358"/>
    <cellStyle name="xl54 2" xfId="1359"/>
    <cellStyle name="xl54 2 2" xfId="1360"/>
    <cellStyle name="xl54 3" xfId="1361"/>
    <cellStyle name="xl54 3 2" xfId="1362"/>
    <cellStyle name="xl54 4" xfId="1363"/>
    <cellStyle name="xl54 5" xfId="1364"/>
    <cellStyle name="xl54 6" xfId="1365"/>
    <cellStyle name="xl54 7" xfId="1366"/>
    <cellStyle name="xl55" xfId="1367"/>
    <cellStyle name="xl55 2" xfId="1368"/>
    <cellStyle name="xl55 2 2" xfId="1369"/>
    <cellStyle name="xl55 3" xfId="1370"/>
    <cellStyle name="xl55 3 2" xfId="1371"/>
    <cellStyle name="xl55 4" xfId="1372"/>
    <cellStyle name="xl55 5" xfId="1373"/>
    <cellStyle name="xl55 6" xfId="1374"/>
    <cellStyle name="xl55 7" xfId="1375"/>
    <cellStyle name="xl56" xfId="1376"/>
    <cellStyle name="xl56 2" xfId="1377"/>
    <cellStyle name="xl56 2 2" xfId="1378"/>
    <cellStyle name="xl56 3" xfId="1379"/>
    <cellStyle name="xl56 3 2" xfId="1380"/>
    <cellStyle name="xl56 4" xfId="1381"/>
    <cellStyle name="xl56 5" xfId="1382"/>
    <cellStyle name="xl56 6" xfId="1383"/>
    <cellStyle name="xl56 7" xfId="1384"/>
    <cellStyle name="xl57" xfId="1385"/>
    <cellStyle name="xl57 2" xfId="1386"/>
    <cellStyle name="xl57 2 2" xfId="1387"/>
    <cellStyle name="xl57 3" xfId="1388"/>
    <cellStyle name="xl57 3 2" xfId="1389"/>
    <cellStyle name="xl57 4" xfId="1390"/>
    <cellStyle name="xl57 4 2" xfId="1391"/>
    <cellStyle name="xl57 5" xfId="1392"/>
    <cellStyle name="xl57 6" xfId="1393"/>
    <cellStyle name="xl57 7" xfId="1394"/>
    <cellStyle name="xl57 8" xfId="1395"/>
    <cellStyle name="xl58" xfId="1396"/>
    <cellStyle name="xl58 2" xfId="1397"/>
    <cellStyle name="xl58 2 2" xfId="1398"/>
    <cellStyle name="xl58 3" xfId="1399"/>
    <cellStyle name="xl58 3 2" xfId="1400"/>
    <cellStyle name="xl58 4" xfId="1401"/>
    <cellStyle name="xl58 5" xfId="1402"/>
    <cellStyle name="xl58 6" xfId="1403"/>
    <cellStyle name="xl58 7" xfId="1404"/>
    <cellStyle name="xl59" xfId="1405"/>
    <cellStyle name="xl59 2" xfId="1406"/>
    <cellStyle name="xl59 2 2" xfId="1407"/>
    <cellStyle name="xl59 3" xfId="1408"/>
    <cellStyle name="xl59 3 2" xfId="1409"/>
    <cellStyle name="xl59 4" xfId="1410"/>
    <cellStyle name="xl59 5" xfId="1411"/>
    <cellStyle name="xl59 6" xfId="1412"/>
    <cellStyle name="xl59 7" xfId="1413"/>
    <cellStyle name="xl60" xfId="1414"/>
    <cellStyle name="xl60 2" xfId="1415"/>
    <cellStyle name="xl60 2 2" xfId="1416"/>
    <cellStyle name="xl60 3" xfId="1417"/>
    <cellStyle name="xl60 3 2" xfId="1418"/>
    <cellStyle name="xl60 4" xfId="1419"/>
    <cellStyle name="xl60 5" xfId="1420"/>
    <cellStyle name="xl60 6" xfId="1421"/>
    <cellStyle name="xl60 7" xfId="1422"/>
    <cellStyle name="xl60 8" xfId="1423"/>
    <cellStyle name="xl61" xfId="1424"/>
    <cellStyle name="xl61 2" xfId="1425"/>
    <cellStyle name="xl61 2 2" xfId="1426"/>
    <cellStyle name="xl61 3" xfId="1427"/>
    <cellStyle name="xl61 3 2" xfId="1428"/>
    <cellStyle name="xl61 4" xfId="1429"/>
    <cellStyle name="xl61 5" xfId="1430"/>
    <cellStyle name="xl61 6" xfId="1431"/>
    <cellStyle name="xl61 7" xfId="1432"/>
    <cellStyle name="xl62" xfId="1433"/>
    <cellStyle name="xl62 2" xfId="1434"/>
    <cellStyle name="xl62 2 2" xfId="1435"/>
    <cellStyle name="xl62 3" xfId="1436"/>
    <cellStyle name="xl62 3 2" xfId="1437"/>
    <cellStyle name="xl62 4" xfId="1438"/>
    <cellStyle name="xl62 5" xfId="1439"/>
    <cellStyle name="xl62 6" xfId="1440"/>
    <cellStyle name="xl62 7" xfId="1441"/>
    <cellStyle name="xl63" xfId="1442"/>
    <cellStyle name="xl63 2" xfId="1443"/>
    <cellStyle name="xl63 2 2" xfId="1444"/>
    <cellStyle name="xl63 3" xfId="1445"/>
    <cellStyle name="xl63 3 2" xfId="1446"/>
    <cellStyle name="xl63 4" xfId="1447"/>
    <cellStyle name="xl63 5" xfId="1448"/>
    <cellStyle name="xl63 6" xfId="1449"/>
    <cellStyle name="xl63 7" xfId="1450"/>
    <cellStyle name="xl64" xfId="1451"/>
    <cellStyle name="xl64 2" xfId="1452"/>
    <cellStyle name="xl64 2 2" xfId="1453"/>
    <cellStyle name="xl64 3" xfId="1454"/>
    <cellStyle name="xl64 3 2" xfId="1455"/>
    <cellStyle name="xl64 4" xfId="1456"/>
    <cellStyle name="xl64 5" xfId="1457"/>
    <cellStyle name="xl64 6" xfId="1458"/>
    <cellStyle name="xl64 7" xfId="1459"/>
    <cellStyle name="xl65" xfId="1460"/>
    <cellStyle name="xl65 2" xfId="1461"/>
    <cellStyle name="xl65 2 2" xfId="1462"/>
    <cellStyle name="xl65 3" xfId="1463"/>
    <cellStyle name="xl65 3 2" xfId="1464"/>
    <cellStyle name="xl65 4" xfId="1465"/>
    <cellStyle name="xl65 5" xfId="1466"/>
    <cellStyle name="xl65 6" xfId="1467"/>
    <cellStyle name="xl65 7" xfId="1468"/>
    <cellStyle name="xl66" xfId="1469"/>
    <cellStyle name="xl66 2" xfId="1470"/>
    <cellStyle name="xl66 2 2" xfId="1471"/>
    <cellStyle name="xl66 3" xfId="1472"/>
    <cellStyle name="xl66 3 2" xfId="1473"/>
    <cellStyle name="xl66 4" xfId="1474"/>
    <cellStyle name="xl66 5" xfId="1475"/>
    <cellStyle name="xl66 6" xfId="1476"/>
    <cellStyle name="xl66 7" xfId="1477"/>
    <cellStyle name="xl67" xfId="1478"/>
    <cellStyle name="xl67 2" xfId="1479"/>
    <cellStyle name="xl67 2 2" xfId="1480"/>
    <cellStyle name="xl67 3" xfId="1481"/>
    <cellStyle name="xl67 3 2" xfId="1482"/>
    <cellStyle name="xl67 4" xfId="1483"/>
    <cellStyle name="xl67 5" xfId="1484"/>
    <cellStyle name="xl67 6" xfId="1485"/>
    <cellStyle name="xl67 7" xfId="1486"/>
    <cellStyle name="xl68" xfId="1487"/>
    <cellStyle name="xl68 2" xfId="1488"/>
    <cellStyle name="xl68 2 2" xfId="1489"/>
    <cellStyle name="xl68 3" xfId="1490"/>
    <cellStyle name="xl68 3 2" xfId="1491"/>
    <cellStyle name="xl68 4" xfId="1492"/>
    <cellStyle name="xl68 5" xfId="1493"/>
    <cellStyle name="xl68 6" xfId="1494"/>
    <cellStyle name="xl68 7" xfId="1495"/>
    <cellStyle name="xl69" xfId="1496"/>
    <cellStyle name="xl69 2" xfId="1497"/>
    <cellStyle name="xl69 2 2" xfId="1498"/>
    <cellStyle name="xl69 3" xfId="1499"/>
    <cellStyle name="xl69 3 2" xfId="1500"/>
    <cellStyle name="xl69 4" xfId="1501"/>
    <cellStyle name="xl69 5" xfId="1502"/>
    <cellStyle name="xl69 6" xfId="1503"/>
    <cellStyle name="xl69 7" xfId="1504"/>
    <cellStyle name="xl70" xfId="1505"/>
    <cellStyle name="xl70 2" xfId="1506"/>
    <cellStyle name="xl70 2 2" xfId="1507"/>
    <cellStyle name="xl70 3" xfId="1508"/>
    <cellStyle name="xl70 3 2" xfId="1509"/>
    <cellStyle name="xl70 4" xfId="1510"/>
    <cellStyle name="xl70 5" xfId="1511"/>
    <cellStyle name="xl70 6" xfId="1512"/>
    <cellStyle name="xl70 7" xfId="1513"/>
    <cellStyle name="xl71" xfId="1514"/>
    <cellStyle name="xl71 2" xfId="1515"/>
    <cellStyle name="xl71 2 2" xfId="1516"/>
    <cellStyle name="xl71 3" xfId="1517"/>
    <cellStyle name="xl71 3 2" xfId="1518"/>
    <cellStyle name="xl71 4" xfId="1519"/>
    <cellStyle name="xl71 5" xfId="1520"/>
    <cellStyle name="xl71 6" xfId="1521"/>
    <cellStyle name="xl71 7" xfId="1522"/>
    <cellStyle name="xl72" xfId="1523"/>
    <cellStyle name="xl72 2" xfId="1524"/>
    <cellStyle name="xl72 2 2" xfId="1525"/>
    <cellStyle name="xl72 3" xfId="1526"/>
    <cellStyle name="xl72 3 2" xfId="1527"/>
    <cellStyle name="xl72 4" xfId="1528"/>
    <cellStyle name="xl72 5" xfId="1529"/>
    <cellStyle name="xl72 6" xfId="1530"/>
    <cellStyle name="xl72 7" xfId="1531"/>
    <cellStyle name="xl73" xfId="1532"/>
    <cellStyle name="xl73 2" xfId="1533"/>
    <cellStyle name="xl73 2 2" xfId="1534"/>
    <cellStyle name="xl73 3" xfId="1535"/>
    <cellStyle name="xl73 3 2" xfId="1536"/>
    <cellStyle name="xl73 4" xfId="1537"/>
    <cellStyle name="xl73 5" xfId="1538"/>
    <cellStyle name="xl73 6" xfId="1539"/>
    <cellStyle name="xl73 7" xfId="1540"/>
    <cellStyle name="xl74" xfId="1541"/>
    <cellStyle name="xl74 2" xfId="1542"/>
    <cellStyle name="xl74 2 2" xfId="1543"/>
    <cellStyle name="xl74 3" xfId="1544"/>
    <cellStyle name="xl74 3 2" xfId="1545"/>
    <cellStyle name="xl74 4" xfId="1546"/>
    <cellStyle name="xl74 5" xfId="1547"/>
    <cellStyle name="xl74 6" xfId="1548"/>
    <cellStyle name="xl74 7" xfId="1549"/>
    <cellStyle name="xl75" xfId="1550"/>
    <cellStyle name="xl75 2" xfId="1551"/>
    <cellStyle name="xl75 2 2" xfId="1552"/>
    <cellStyle name="xl75 3" xfId="1553"/>
    <cellStyle name="xl75 3 2" xfId="1554"/>
    <cellStyle name="xl75 4" xfId="1555"/>
    <cellStyle name="xl75 5" xfId="1556"/>
    <cellStyle name="xl75 6" xfId="1557"/>
    <cellStyle name="xl75 7" xfId="1558"/>
    <cellStyle name="xl76" xfId="1559"/>
    <cellStyle name="xl76 2" xfId="1560"/>
    <cellStyle name="xl76 2 2" xfId="1561"/>
    <cellStyle name="xl76 3" xfId="1562"/>
    <cellStyle name="xl76 3 2" xfId="1563"/>
    <cellStyle name="xl76 4" xfId="1564"/>
    <cellStyle name="xl76 5" xfId="1565"/>
    <cellStyle name="xl76 6" xfId="1566"/>
    <cellStyle name="xl76 7" xfId="1567"/>
    <cellStyle name="xl77" xfId="1568"/>
    <cellStyle name="xl77 2" xfId="1569"/>
    <cellStyle name="xl77 2 2" xfId="1570"/>
    <cellStyle name="xl77 3" xfId="1571"/>
    <cellStyle name="xl77 3 2" xfId="1572"/>
    <cellStyle name="xl77 4" xfId="1573"/>
    <cellStyle name="xl77 5" xfId="1574"/>
    <cellStyle name="xl77 6" xfId="1575"/>
    <cellStyle name="xl77 7" xfId="1576"/>
    <cellStyle name="xl78" xfId="1577"/>
    <cellStyle name="xl78 2" xfId="1578"/>
    <cellStyle name="xl78 2 2" xfId="1579"/>
    <cellStyle name="xl78 3" xfId="1580"/>
    <cellStyle name="xl78 3 2" xfId="1581"/>
    <cellStyle name="xl78 4" xfId="1582"/>
    <cellStyle name="xl78 5" xfId="1583"/>
    <cellStyle name="xl78 6" xfId="1584"/>
    <cellStyle name="xl78 7" xfId="1585"/>
    <cellStyle name="xl79" xfId="1586"/>
    <cellStyle name="xl79 2" xfId="1587"/>
    <cellStyle name="xl79 2 2" xfId="1588"/>
    <cellStyle name="xl79 3" xfId="1589"/>
    <cellStyle name="xl79 3 2" xfId="1590"/>
    <cellStyle name="xl79 4" xfId="1591"/>
    <cellStyle name="xl79 5" xfId="1592"/>
    <cellStyle name="xl79 6" xfId="1593"/>
    <cellStyle name="xl79 7" xfId="1594"/>
    <cellStyle name="xl80" xfId="1595"/>
    <cellStyle name="xl80 2" xfId="1596"/>
    <cellStyle name="xl80 2 2" xfId="1597"/>
    <cellStyle name="xl80 3" xfId="1598"/>
    <cellStyle name="xl80 3 2" xfId="1599"/>
    <cellStyle name="xl80 4" xfId="1600"/>
    <cellStyle name="xl80 5" xfId="1601"/>
    <cellStyle name="xl80 6" xfId="1602"/>
    <cellStyle name="xl80 7" xfId="1603"/>
    <cellStyle name="xl81" xfId="1604"/>
    <cellStyle name="xl81 2" xfId="1605"/>
    <cellStyle name="xl81 2 2" xfId="1606"/>
    <cellStyle name="xl81 3" xfId="1607"/>
    <cellStyle name="xl81 3 2" xfId="1608"/>
    <cellStyle name="xl81 4" xfId="1609"/>
    <cellStyle name="xl81 5" xfId="1610"/>
    <cellStyle name="xl81 6" xfId="1611"/>
    <cellStyle name="xl81 7" xfId="1612"/>
    <cellStyle name="xl82" xfId="1613"/>
    <cellStyle name="xl82 2" xfId="1614"/>
    <cellStyle name="xl82 2 2" xfId="1615"/>
    <cellStyle name="xl82 3" xfId="1616"/>
    <cellStyle name="xl82 3 2" xfId="1617"/>
    <cellStyle name="xl82 4" xfId="1618"/>
    <cellStyle name="xl82 5" xfId="1619"/>
    <cellStyle name="xl82 6" xfId="1620"/>
    <cellStyle name="xl82 7" xfId="1621"/>
    <cellStyle name="xl83" xfId="1622"/>
    <cellStyle name="xl83 2" xfId="1623"/>
    <cellStyle name="xl83 2 2" xfId="1624"/>
    <cellStyle name="xl83 3" xfId="1625"/>
    <cellStyle name="xl83 3 2" xfId="1626"/>
    <cellStyle name="xl83 4" xfId="1627"/>
    <cellStyle name="xl83 5" xfId="1628"/>
    <cellStyle name="xl83 6" xfId="1629"/>
    <cellStyle name="xl83 7" xfId="1630"/>
    <cellStyle name="xl84" xfId="1631"/>
    <cellStyle name="xl84 2" xfId="1632"/>
    <cellStyle name="xl84 2 2" xfId="1633"/>
    <cellStyle name="xl84 3" xfId="1634"/>
    <cellStyle name="xl84 3 2" xfId="1635"/>
    <cellStyle name="xl84 4" xfId="1636"/>
    <cellStyle name="xl84 5" xfId="1637"/>
    <cellStyle name="xl84 6" xfId="1638"/>
    <cellStyle name="xl84 7" xfId="1639"/>
    <cellStyle name="xl85" xfId="1640"/>
    <cellStyle name="xl85 2" xfId="1641"/>
    <cellStyle name="xl85 2 2" xfId="1642"/>
    <cellStyle name="xl85 3" xfId="1643"/>
    <cellStyle name="xl85 3 2" xfId="1644"/>
    <cellStyle name="xl85 4" xfId="1645"/>
    <cellStyle name="xl85 5" xfId="1646"/>
    <cellStyle name="xl85 6" xfId="1647"/>
    <cellStyle name="xl85 7" xfId="1648"/>
    <cellStyle name="xl86" xfId="1649"/>
    <cellStyle name="xl86 2" xfId="1650"/>
    <cellStyle name="xl86 2 2" xfId="1651"/>
    <cellStyle name="xl86 3" xfId="1652"/>
    <cellStyle name="xl86 3 2" xfId="1653"/>
    <cellStyle name="xl86 4" xfId="1654"/>
    <cellStyle name="xl86 5" xfId="1655"/>
    <cellStyle name="xl86 6" xfId="1656"/>
    <cellStyle name="xl86 7" xfId="1657"/>
    <cellStyle name="xl87" xfId="1658"/>
    <cellStyle name="xl87 2" xfId="1659"/>
    <cellStyle name="xl87 2 2" xfId="1660"/>
    <cellStyle name="xl87 3" xfId="1661"/>
    <cellStyle name="xl87 3 2" xfId="1662"/>
    <cellStyle name="xl87 4" xfId="1663"/>
    <cellStyle name="xl87 5" xfId="1664"/>
    <cellStyle name="xl87 6" xfId="1665"/>
    <cellStyle name="xl87 7" xfId="1666"/>
    <cellStyle name="xl88" xfId="1667"/>
    <cellStyle name="xl88 2" xfId="1668"/>
    <cellStyle name="xl88 2 2" xfId="1669"/>
    <cellStyle name="xl88 3" xfId="1670"/>
    <cellStyle name="xl88 3 2" xfId="1671"/>
    <cellStyle name="xl88 4" xfId="1672"/>
    <cellStyle name="xl88 5" xfId="1673"/>
    <cellStyle name="xl88 6" xfId="1674"/>
    <cellStyle name="xl88 7" xfId="1675"/>
    <cellStyle name="xl89" xfId="1676"/>
    <cellStyle name="xl89 2" xfId="1677"/>
    <cellStyle name="xl89 2 2" xfId="1678"/>
    <cellStyle name="xl89 3" xfId="1679"/>
    <cellStyle name="xl89 3 2" xfId="1680"/>
    <cellStyle name="xl89 4" xfId="1681"/>
    <cellStyle name="xl89 5" xfId="1682"/>
    <cellStyle name="xl89 6" xfId="1683"/>
    <cellStyle name="xl89 7" xfId="1684"/>
    <cellStyle name="xl90" xfId="1685"/>
    <cellStyle name="xl90 2" xfId="1686"/>
    <cellStyle name="xl90 2 2" xfId="1687"/>
    <cellStyle name="xl90 3" xfId="1688"/>
    <cellStyle name="xl90 3 2" xfId="1689"/>
    <cellStyle name="xl90 4" xfId="1690"/>
    <cellStyle name="xl90 5" xfId="1691"/>
    <cellStyle name="xl90 6" xfId="1692"/>
    <cellStyle name="xl90 7" xfId="1693"/>
    <cellStyle name="xl91" xfId="1694"/>
    <cellStyle name="xl91 2" xfId="1695"/>
    <cellStyle name="xl91 2 2" xfId="1696"/>
    <cellStyle name="xl91 3" xfId="1697"/>
    <cellStyle name="xl91 3 2" xfId="1698"/>
    <cellStyle name="xl91 4" xfId="1699"/>
    <cellStyle name="xl91 5" xfId="1700"/>
    <cellStyle name="xl91 6" xfId="1701"/>
    <cellStyle name="xl91 7" xfId="1702"/>
    <cellStyle name="xl92" xfId="1703"/>
    <cellStyle name="xl92 2" xfId="1704"/>
    <cellStyle name="xl92 2 2" xfId="1705"/>
    <cellStyle name="xl92 3" xfId="1706"/>
    <cellStyle name="xl92 3 2" xfId="1707"/>
    <cellStyle name="xl92 4" xfId="1708"/>
    <cellStyle name="xl92 5" xfId="1709"/>
    <cellStyle name="xl92 6" xfId="1710"/>
    <cellStyle name="xl92 7" xfId="1711"/>
    <cellStyle name="xl93" xfId="1712"/>
    <cellStyle name="xl93 2" xfId="1713"/>
    <cellStyle name="xl93 2 2" xfId="1714"/>
    <cellStyle name="xl93 3" xfId="1715"/>
    <cellStyle name="xl93 3 2" xfId="1716"/>
    <cellStyle name="xl93 4" xfId="1717"/>
    <cellStyle name="xl93 5" xfId="1718"/>
    <cellStyle name="xl93 6" xfId="1719"/>
    <cellStyle name="xl93 7" xfId="1720"/>
    <cellStyle name="xl94" xfId="1721"/>
    <cellStyle name="xl94 2" xfId="1722"/>
    <cellStyle name="xl94 2 2" xfId="1723"/>
    <cellStyle name="xl94 3" xfId="1724"/>
    <cellStyle name="xl94 3 2" xfId="1725"/>
    <cellStyle name="xl94 4" xfId="1726"/>
    <cellStyle name="xl94 5" xfId="1727"/>
    <cellStyle name="xl94 6" xfId="1728"/>
    <cellStyle name="xl94 7" xfId="1729"/>
    <cellStyle name="xl95" xfId="1730"/>
    <cellStyle name="xl95 2" xfId="1731"/>
    <cellStyle name="xl95 2 2" xfId="1732"/>
    <cellStyle name="xl95 3" xfId="1733"/>
    <cellStyle name="xl95 3 2" xfId="1734"/>
    <cellStyle name="xl95 4" xfId="1735"/>
    <cellStyle name="xl95 5" xfId="1736"/>
    <cellStyle name="xl95 6" xfId="1737"/>
    <cellStyle name="xl95 7" xfId="1738"/>
    <cellStyle name="xl96" xfId="1739"/>
    <cellStyle name="xl96 2" xfId="1740"/>
    <cellStyle name="xl96 2 2" xfId="1741"/>
    <cellStyle name="xl96 3" xfId="1742"/>
    <cellStyle name="xl96 3 2" xfId="1743"/>
    <cellStyle name="xl96 4" xfId="1744"/>
    <cellStyle name="xl96 5" xfId="1745"/>
    <cellStyle name="xl96 6" xfId="1746"/>
    <cellStyle name="xl96 7" xfId="1747"/>
    <cellStyle name="xl97" xfId="1748"/>
    <cellStyle name="xl97 2" xfId="1749"/>
    <cellStyle name="xl97 2 2" xfId="1750"/>
    <cellStyle name="xl97 3" xfId="1751"/>
    <cellStyle name="xl97 3 2" xfId="1752"/>
    <cellStyle name="xl97 4" xfId="1753"/>
    <cellStyle name="xl97 5" xfId="1754"/>
    <cellStyle name="xl97 6" xfId="1755"/>
    <cellStyle name="xl97 7" xfId="1756"/>
    <cellStyle name="xl98" xfId="1757"/>
    <cellStyle name="xl98 2" xfId="1758"/>
    <cellStyle name="xl98 2 2" xfId="1759"/>
    <cellStyle name="xl98 3" xfId="1760"/>
    <cellStyle name="xl98 3 2" xfId="1761"/>
    <cellStyle name="xl98 4" xfId="1762"/>
    <cellStyle name="xl98 5" xfId="1763"/>
    <cellStyle name="xl98 6" xfId="1764"/>
    <cellStyle name="xl98 7" xfId="1765"/>
    <cellStyle name="xl99" xfId="1766"/>
    <cellStyle name="xl99 2" xfId="1767"/>
    <cellStyle name="xl99 2 2" xfId="1768"/>
    <cellStyle name="xl99 3" xfId="1769"/>
    <cellStyle name="xl99 3 2" xfId="1770"/>
    <cellStyle name="xl99 4" xfId="1771"/>
    <cellStyle name="xl99 5" xfId="1772"/>
    <cellStyle name="xl99 6" xfId="1773"/>
    <cellStyle name="xl99 7" xfId="1774"/>
    <cellStyle name="Акцент1 2" xfId="1775"/>
    <cellStyle name="Акцент2 2" xfId="1776"/>
    <cellStyle name="Акцент3 2" xfId="1777"/>
    <cellStyle name="Акцент4 2" xfId="1778"/>
    <cellStyle name="Акцент5 2" xfId="1779"/>
    <cellStyle name="Акцент6 2" xfId="1780"/>
    <cellStyle name="Ввод  2" xfId="1781"/>
    <cellStyle name="Вывод 2" xfId="1782"/>
    <cellStyle name="Вычисление 2" xfId="1783"/>
    <cellStyle name="Гиперссылка" xfId="1784" builtinId="8"/>
    <cellStyle name="Заголовок 1 2" xfId="1785"/>
    <cellStyle name="Заголовок 2 2" xfId="1786"/>
    <cellStyle name="Заголовок 3 2" xfId="1787"/>
    <cellStyle name="Заголовок 4 2" xfId="1788"/>
    <cellStyle name="Итог 2" xfId="1789"/>
    <cellStyle name="Контрольная ячейка 2" xfId="1790"/>
    <cellStyle name="Название 2" xfId="1791"/>
    <cellStyle name="Нейтральный 2" xfId="1792"/>
    <cellStyle name="Обычный" xfId="0" builtinId="0"/>
    <cellStyle name="Обычный 2" xfId="1793"/>
    <cellStyle name="Обычный 2 2" xfId="1794"/>
    <cellStyle name="Обычный 3" xfId="1795"/>
    <cellStyle name="Обычный 3 2" xfId="1796"/>
    <cellStyle name="Обычный 4" xfId="1797"/>
    <cellStyle name="Обычный 5" xfId="1798"/>
    <cellStyle name="Плохой 2" xfId="1799"/>
    <cellStyle name="Пояснение 2" xfId="1800"/>
    <cellStyle name="Примечание 2 2" xfId="1801"/>
    <cellStyle name="Примечание 3" xfId="1802"/>
    <cellStyle name="Связанная ячейка 2" xfId="1803"/>
    <cellStyle name="Стиль 1" xfId="1804"/>
    <cellStyle name="Текст предупреждения 2" xfId="1805"/>
    <cellStyle name="Финансовый" xfId="1806" builtinId="3"/>
    <cellStyle name="Финансовый 2" xfId="1807"/>
    <cellStyle name="Финансовый 4" xfId="1808"/>
    <cellStyle name="Хороший 2" xfId="18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ygroup\2008%20%20&#1043;&#1054;&#1044;\C&#1083;&#1072;&#1081;&#1076;&#1099;\&#1057;&#1086;&#1074;&#1077;&#1097;&#1072;&#1085;&#1080;&#1077;%20%20&#1087;&#1086;%20%20&#1058;&#1077;&#1088;&#1073;&#1091;&#1085;&#1072;&#1084;\&#1058;&#1077;&#1088;&#1073;&#1091;&#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8BDED39A1AE8CE665799877DCFBB512AE2D43B6BD4B4457C77DD7BC584CE94918804D9939886BDd4E" TargetMode="External"/><Relationship Id="rId2" Type="http://schemas.openxmlformats.org/officeDocument/2006/relationships/hyperlink" Target="consultantplus://offline/ref=8BDED39A1AE8CE665799877DCFBB512AE2D43B6BD4B4457C77DD7BC584CE94918804D9939886BDd4E" TargetMode="External"/><Relationship Id="rId1" Type="http://schemas.openxmlformats.org/officeDocument/2006/relationships/hyperlink" Target="consultantplus://offline/ref=8BDED39A1AE8CE665799877DCFBB512AE2D43B6BD4B4457C77DD7BC584CE94918804D9939886BDd4E"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8BDED39A1AE8CE665799877DCFBB512AE2D43B6BD4B4457C77DD7BC584CE94918804D9939886BDd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tabSelected="1" view="pageBreakPreview" zoomScale="90" zoomScaleNormal="80" zoomScaleSheetLayoutView="90" workbookViewId="0">
      <pane xSplit="3" ySplit="8" topLeftCell="D24" activePane="bottomRight" state="frozen"/>
      <selection pane="topRight" activeCell="D1" sqref="D1"/>
      <selection pane="bottomLeft" activeCell="A9" sqref="A9"/>
      <selection pane="bottomRight" activeCell="E24" sqref="E24"/>
    </sheetView>
  </sheetViews>
  <sheetFormatPr defaultColWidth="9.28515625" defaultRowHeight="15" x14ac:dyDescent="0.2"/>
  <cols>
    <col min="1" max="1" width="7.85546875" style="1" customWidth="1"/>
    <col min="2" max="2" width="56.42578125" style="1" customWidth="1"/>
    <col min="3" max="3" width="12.42578125" style="1" customWidth="1"/>
    <col min="4" max="4" width="19.7109375" style="1" customWidth="1"/>
    <col min="5" max="5" width="19.42578125" style="1" customWidth="1"/>
    <col min="6" max="6" width="20.5703125" style="1" customWidth="1"/>
    <col min="7" max="16384" width="9.28515625" style="1"/>
  </cols>
  <sheetData>
    <row r="1" spans="1:6" x14ac:dyDescent="0.2">
      <c r="A1" s="16"/>
      <c r="B1" s="48"/>
      <c r="C1" s="48"/>
      <c r="D1" s="8"/>
      <c r="E1" s="8"/>
      <c r="F1" s="8"/>
    </row>
    <row r="2" spans="1:6" x14ac:dyDescent="0.2">
      <c r="A2" s="16"/>
      <c r="B2" s="48"/>
      <c r="C2" s="48"/>
      <c r="D2" s="8"/>
      <c r="E2" s="8"/>
      <c r="F2" s="79" t="s">
        <v>120</v>
      </c>
    </row>
    <row r="3" spans="1:6" x14ac:dyDescent="0.2">
      <c r="A3" s="76"/>
      <c r="B3" s="48"/>
      <c r="C3" s="48"/>
      <c r="D3" s="8"/>
      <c r="E3" s="8"/>
      <c r="F3" s="8"/>
    </row>
    <row r="4" spans="1:6" x14ac:dyDescent="0.2">
      <c r="A4" s="81" t="s">
        <v>114</v>
      </c>
      <c r="B4" s="81"/>
      <c r="C4" s="81"/>
      <c r="D4" s="81"/>
      <c r="E4" s="81"/>
      <c r="F4" s="81"/>
    </row>
    <row r="5" spans="1:6" x14ac:dyDescent="0.2">
      <c r="A5" s="82" t="s">
        <v>121</v>
      </c>
      <c r="B5" s="82"/>
      <c r="C5" s="82"/>
      <c r="D5" s="82"/>
      <c r="E5" s="82"/>
      <c r="F5" s="82"/>
    </row>
    <row r="6" spans="1:6" x14ac:dyDescent="0.2">
      <c r="A6" s="16"/>
      <c r="B6" s="48"/>
      <c r="C6" s="48"/>
      <c r="D6" s="8"/>
      <c r="E6" s="8"/>
      <c r="F6" s="8"/>
    </row>
    <row r="7" spans="1:6" ht="14.1" customHeight="1" x14ac:dyDescent="0.2">
      <c r="A7" s="83" t="s">
        <v>0</v>
      </c>
      <c r="B7" s="83" t="s">
        <v>1</v>
      </c>
      <c r="C7" s="83" t="s">
        <v>2</v>
      </c>
      <c r="D7" s="77" t="s">
        <v>105</v>
      </c>
      <c r="E7" s="77" t="s">
        <v>115</v>
      </c>
      <c r="F7" s="77" t="s">
        <v>116</v>
      </c>
    </row>
    <row r="8" spans="1:6" ht="26.1" customHeight="1" x14ac:dyDescent="0.2">
      <c r="A8" s="83"/>
      <c r="B8" s="83"/>
      <c r="C8" s="83"/>
      <c r="D8" s="78" t="s">
        <v>117</v>
      </c>
      <c r="E8" s="78" t="s">
        <v>117</v>
      </c>
      <c r="F8" s="78" t="s">
        <v>117</v>
      </c>
    </row>
    <row r="9" spans="1:6" x14ac:dyDescent="0.2">
      <c r="A9" s="49">
        <v>1</v>
      </c>
      <c r="B9" s="49">
        <v>2</v>
      </c>
      <c r="C9" s="49">
        <v>3</v>
      </c>
      <c r="D9" s="49">
        <v>4</v>
      </c>
      <c r="E9" s="49">
        <v>5</v>
      </c>
      <c r="F9" s="77">
        <v>5</v>
      </c>
    </row>
    <row r="10" spans="1:6" ht="15.75" x14ac:dyDescent="0.2">
      <c r="A10" s="4" t="s">
        <v>8</v>
      </c>
      <c r="B10" s="80" t="s">
        <v>49</v>
      </c>
      <c r="C10" s="80"/>
      <c r="D10" s="80"/>
      <c r="E10" s="80"/>
      <c r="F10" s="80"/>
    </row>
    <row r="11" spans="1:6" ht="75.599999999999994" customHeight="1" x14ac:dyDescent="0.2">
      <c r="A11" s="15" t="s">
        <v>9</v>
      </c>
      <c r="B11" s="50" t="s">
        <v>79</v>
      </c>
      <c r="C11" s="51" t="s">
        <v>4</v>
      </c>
      <c r="D11" s="22">
        <f t="shared" ref="D11:F11" si="0">IF(D12&gt;3,D12,0)</f>
        <v>0</v>
      </c>
      <c r="E11" s="22">
        <f t="shared" si="0"/>
        <v>0</v>
      </c>
      <c r="F11" s="22">
        <f t="shared" si="0"/>
        <v>0</v>
      </c>
    </row>
    <row r="12" spans="1:6" ht="15.75" hidden="1" x14ac:dyDescent="0.2">
      <c r="A12" s="4"/>
      <c r="B12" s="52" t="s">
        <v>50</v>
      </c>
      <c r="C12" s="9"/>
      <c r="D12" s="11">
        <f>IF(ISERROR(D13/D14*100),,D13/D14*100)</f>
        <v>2.526724316644503E-2</v>
      </c>
      <c r="E12" s="11">
        <f t="shared" ref="E12" si="1">IF(ISERROR(E13/E14*100),,E13/E14*100)</f>
        <v>3.6094603790499724E-2</v>
      </c>
      <c r="F12" s="11">
        <f t="shared" ref="F12" si="2">IF(ISERROR(F13/F14*100),,F13/F14*100)</f>
        <v>3.5356686857532869E-2</v>
      </c>
    </row>
    <row r="13" spans="1:6" ht="30" x14ac:dyDescent="0.2">
      <c r="A13" s="4" t="s">
        <v>10</v>
      </c>
      <c r="B13" s="53" t="s">
        <v>6</v>
      </c>
      <c r="C13" s="49" t="s">
        <v>3</v>
      </c>
      <c r="D13" s="23">
        <v>2000</v>
      </c>
      <c r="E13" s="23">
        <v>2000</v>
      </c>
      <c r="F13" s="23">
        <v>2000</v>
      </c>
    </row>
    <row r="14" spans="1:6" ht="15.75" x14ac:dyDescent="0.2">
      <c r="A14" s="4" t="s">
        <v>31</v>
      </c>
      <c r="B14" s="53" t="s">
        <v>5</v>
      </c>
      <c r="C14" s="49" t="s">
        <v>3</v>
      </c>
      <c r="D14" s="24">
        <v>7915386.6799999997</v>
      </c>
      <c r="E14" s="24">
        <v>5540994.4699999997</v>
      </c>
      <c r="F14" s="24">
        <v>5656638.6100000003</v>
      </c>
    </row>
    <row r="15" spans="1:6" ht="15.75" x14ac:dyDescent="0.2">
      <c r="A15" s="4" t="s">
        <v>11</v>
      </c>
      <c r="B15" s="80" t="s">
        <v>51</v>
      </c>
      <c r="C15" s="80"/>
      <c r="D15" s="80"/>
      <c r="E15" s="80"/>
      <c r="F15" s="80"/>
    </row>
    <row r="16" spans="1:6" ht="87.6" customHeight="1" x14ac:dyDescent="0.2">
      <c r="A16" s="15" t="s">
        <v>12</v>
      </c>
      <c r="B16" s="54" t="s">
        <v>80</v>
      </c>
      <c r="C16" s="55" t="s">
        <v>4</v>
      </c>
      <c r="D16" s="25">
        <f>IF(D18&gt;10,D18,0)</f>
        <v>0</v>
      </c>
      <c r="E16" s="26"/>
      <c r="F16" s="26"/>
    </row>
    <row r="17" spans="1:6" ht="131.44999999999999" customHeight="1" x14ac:dyDescent="0.2">
      <c r="A17" s="15" t="s">
        <v>32</v>
      </c>
      <c r="B17" s="54" t="s">
        <v>78</v>
      </c>
      <c r="C17" s="55" t="s">
        <v>4</v>
      </c>
      <c r="D17" s="25">
        <f>IF(D19&gt;5,D19,0)</f>
        <v>0</v>
      </c>
      <c r="E17" s="25">
        <f t="shared" ref="E17" si="3">IF(E19&gt;5,E19,0)</f>
        <v>0</v>
      </c>
      <c r="F17" s="25">
        <f t="shared" ref="F17" si="4">IF(F19&gt;5,F19,0)</f>
        <v>0</v>
      </c>
    </row>
    <row r="18" spans="1:6" ht="15.75" hidden="1" x14ac:dyDescent="0.2">
      <c r="A18" s="4"/>
      <c r="B18" s="56" t="s">
        <v>65</v>
      </c>
      <c r="C18" s="12"/>
      <c r="D18" s="2">
        <f t="shared" ref="D18:E18" si="5">IF(D24=100,D20,0)</f>
        <v>0</v>
      </c>
      <c r="E18" s="2">
        <f t="shared" si="5"/>
        <v>0</v>
      </c>
      <c r="F18" s="2">
        <f t="shared" ref="F18" si="6">IF(F24=100,F20,0)</f>
        <v>0</v>
      </c>
    </row>
    <row r="19" spans="1:6" ht="15.75" hidden="1" x14ac:dyDescent="0.2">
      <c r="A19" s="4"/>
      <c r="B19" s="56" t="s">
        <v>52</v>
      </c>
      <c r="C19" s="12"/>
      <c r="D19" s="2">
        <f>IF(D24=50,D20,0)</f>
        <v>0</v>
      </c>
      <c r="E19" s="2">
        <f t="shared" ref="E19" si="7">IF(E24=50,E20,0)</f>
        <v>0</v>
      </c>
      <c r="F19" s="2">
        <f t="shared" ref="F19" si="8">IF(F24=50,F20,0)</f>
        <v>0</v>
      </c>
    </row>
    <row r="20" spans="1:6" ht="15.75" hidden="1" x14ac:dyDescent="0.2">
      <c r="A20" s="4"/>
      <c r="B20" s="52" t="s">
        <v>53</v>
      </c>
      <c r="C20" s="10"/>
      <c r="D20" s="11">
        <f>IF(ISERROR(D22/D23*100),,D22/D23*100)</f>
        <v>0</v>
      </c>
      <c r="E20" s="11">
        <f t="shared" ref="E20" si="9">IF(ISERROR(E22/E23*100),,E22/E23*100)</f>
        <v>0</v>
      </c>
      <c r="F20" s="11">
        <f t="shared" ref="F20" si="10">IF(ISERROR(F22/F23*100),,F22/F23*100)</f>
        <v>0</v>
      </c>
    </row>
    <row r="21" spans="1:6" ht="15.75" hidden="1" x14ac:dyDescent="0.2">
      <c r="A21" s="4"/>
      <c r="B21" s="52" t="s">
        <v>54</v>
      </c>
      <c r="C21" s="13"/>
      <c r="D21" s="3">
        <f>D35</f>
        <v>0</v>
      </c>
      <c r="E21" s="3">
        <f t="shared" ref="E21" si="11">E35</f>
        <v>0</v>
      </c>
      <c r="F21" s="3">
        <f t="shared" ref="F21" si="12">F35</f>
        <v>0</v>
      </c>
    </row>
    <row r="22" spans="1:6" ht="15.75" hidden="1" x14ac:dyDescent="0.2">
      <c r="A22" s="4"/>
      <c r="B22" s="52" t="s">
        <v>55</v>
      </c>
      <c r="C22" s="57" t="s">
        <v>3</v>
      </c>
      <c r="D22" s="3">
        <f t="shared" ref="D22:E22" si="13">IF((D21-D25)&gt;0,D21-D25,0)</f>
        <v>0</v>
      </c>
      <c r="E22" s="3">
        <f t="shared" si="13"/>
        <v>0</v>
      </c>
      <c r="F22" s="3">
        <f t="shared" ref="F22" si="14">IF((F21-F25)&gt;0,F21-F25,0)</f>
        <v>0</v>
      </c>
    </row>
    <row r="23" spans="1:6" ht="30" hidden="1" x14ac:dyDescent="0.2">
      <c r="A23" s="4"/>
      <c r="B23" s="52" t="s">
        <v>56</v>
      </c>
      <c r="C23" s="57" t="s">
        <v>3</v>
      </c>
      <c r="D23" s="3">
        <f>D26-D28-D29</f>
        <v>5185491.68</v>
      </c>
      <c r="E23" s="3">
        <f t="shared" ref="E23" si="15">E26-E28-E29</f>
        <v>3306407.4699999997</v>
      </c>
      <c r="F23" s="3">
        <f t="shared" ref="F23" si="16">F26-F28-F29</f>
        <v>3402903.6100000003</v>
      </c>
    </row>
    <row r="24" spans="1:6" ht="135" x14ac:dyDescent="0.2">
      <c r="A24" s="5" t="s">
        <v>33</v>
      </c>
      <c r="B24" s="58" t="s">
        <v>118</v>
      </c>
      <c r="C24" s="20" t="s">
        <v>4</v>
      </c>
      <c r="D24" s="27">
        <v>50</v>
      </c>
      <c r="E24" s="28">
        <f>D24</f>
        <v>50</v>
      </c>
      <c r="F24" s="28">
        <f>E24</f>
        <v>50</v>
      </c>
    </row>
    <row r="25" spans="1:6" ht="45" x14ac:dyDescent="0.2">
      <c r="A25" s="4" t="s">
        <v>13</v>
      </c>
      <c r="B25" s="59" t="s">
        <v>71</v>
      </c>
      <c r="C25" s="49" t="s">
        <v>3</v>
      </c>
      <c r="D25" s="29"/>
      <c r="E25" s="30"/>
      <c r="F25" s="30"/>
    </row>
    <row r="26" spans="1:6" ht="15.75" x14ac:dyDescent="0.2">
      <c r="A26" s="4" t="s">
        <v>14</v>
      </c>
      <c r="B26" s="53" t="s">
        <v>29</v>
      </c>
      <c r="C26" s="49" t="s">
        <v>3</v>
      </c>
      <c r="D26" s="29">
        <v>7915386.6799999997</v>
      </c>
      <c r="E26" s="30">
        <v>5540994.4699999997</v>
      </c>
      <c r="F26" s="30">
        <v>5656638.6100000003</v>
      </c>
    </row>
    <row r="27" spans="1:6" ht="30" x14ac:dyDescent="0.2">
      <c r="A27" s="4" t="s">
        <v>15</v>
      </c>
      <c r="B27" s="58" t="s">
        <v>63</v>
      </c>
      <c r="C27" s="49" t="s">
        <v>3</v>
      </c>
      <c r="D27" s="29">
        <v>3174800</v>
      </c>
      <c r="E27" s="30">
        <v>3270600</v>
      </c>
      <c r="F27" s="30">
        <v>3366650</v>
      </c>
    </row>
    <row r="28" spans="1:6" ht="30" x14ac:dyDescent="0.2">
      <c r="A28" s="4" t="s">
        <v>16</v>
      </c>
      <c r="B28" s="58" t="s">
        <v>62</v>
      </c>
      <c r="C28" s="49" t="s">
        <v>3</v>
      </c>
      <c r="D28" s="29"/>
      <c r="E28" s="31"/>
      <c r="F28" s="31"/>
    </row>
    <row r="29" spans="1:6" ht="15.75" x14ac:dyDescent="0.2">
      <c r="A29" s="4" t="s">
        <v>17</v>
      </c>
      <c r="B29" s="58" t="s">
        <v>30</v>
      </c>
      <c r="C29" s="49" t="s">
        <v>3</v>
      </c>
      <c r="D29" s="29">
        <v>2729895</v>
      </c>
      <c r="E29" s="31">
        <v>2234587</v>
      </c>
      <c r="F29" s="31">
        <v>2253735</v>
      </c>
    </row>
    <row r="30" spans="1:6" ht="15.75" x14ac:dyDescent="0.2">
      <c r="A30" s="4" t="s">
        <v>18</v>
      </c>
      <c r="B30" s="58" t="s">
        <v>72</v>
      </c>
      <c r="C30" s="49" t="s">
        <v>3</v>
      </c>
      <c r="D30" s="32">
        <f t="shared" ref="D30:E30" si="17">D26-D14</f>
        <v>0</v>
      </c>
      <c r="E30" s="32">
        <f t="shared" si="17"/>
        <v>0</v>
      </c>
      <c r="F30" s="32">
        <f t="shared" ref="F30" si="18">F26-F14</f>
        <v>0</v>
      </c>
    </row>
    <row r="31" spans="1:6" ht="15.75" x14ac:dyDescent="0.2">
      <c r="A31" s="4" t="s">
        <v>19</v>
      </c>
      <c r="B31" s="80" t="s">
        <v>57</v>
      </c>
      <c r="C31" s="80"/>
      <c r="D31" s="80"/>
      <c r="E31" s="80"/>
      <c r="F31" s="80"/>
    </row>
    <row r="32" spans="1:6" ht="15.75" hidden="1" x14ac:dyDescent="0.2">
      <c r="A32" s="4"/>
      <c r="B32" s="60"/>
      <c r="C32" s="61"/>
      <c r="D32" s="21"/>
      <c r="E32" s="21"/>
      <c r="F32" s="21"/>
    </row>
    <row r="33" spans="1:6" s="6" customFormat="1" ht="130.5" customHeight="1" x14ac:dyDescent="0.2">
      <c r="A33" s="15" t="s">
        <v>20</v>
      </c>
      <c r="B33" s="62" t="s">
        <v>103</v>
      </c>
      <c r="C33" s="63" t="s">
        <v>3</v>
      </c>
      <c r="D33" s="33">
        <f>IF(D34&gt;(D35+D36),D34-(D35+D36),0)</f>
        <v>0</v>
      </c>
      <c r="E33" s="33">
        <f t="shared" ref="E33" si="19">IF(E34&gt;(E35+E36),E34-(E35+E36),0)</f>
        <v>0</v>
      </c>
      <c r="F33" s="33">
        <f t="shared" ref="F33" si="20">IF(F34&gt;(F35+F36),F34-(F35+F36),0)</f>
        <v>0</v>
      </c>
    </row>
    <row r="34" spans="1:6" s="6" customFormat="1" ht="30" x14ac:dyDescent="0.2">
      <c r="A34" s="5" t="s">
        <v>21</v>
      </c>
      <c r="B34" s="64" t="s">
        <v>73</v>
      </c>
      <c r="C34" s="65" t="s">
        <v>3</v>
      </c>
      <c r="D34" s="34">
        <f>D57+D60</f>
        <v>0</v>
      </c>
      <c r="E34" s="34">
        <f t="shared" ref="E34" si="21">E57+E60</f>
        <v>0</v>
      </c>
      <c r="F34" s="34">
        <f t="shared" ref="F34" si="22">F57+F60</f>
        <v>0</v>
      </c>
    </row>
    <row r="35" spans="1:6" s="6" customFormat="1" ht="30" x14ac:dyDescent="0.2">
      <c r="A35" s="5" t="s">
        <v>22</v>
      </c>
      <c r="B35" s="66" t="s">
        <v>74</v>
      </c>
      <c r="C35" s="65" t="s">
        <v>3</v>
      </c>
      <c r="D35" s="32">
        <f t="shared" ref="D35:E35" si="23">IF((D26-D14)&lt;0,-(D26-D14),0)</f>
        <v>0</v>
      </c>
      <c r="E35" s="32">
        <f t="shared" si="23"/>
        <v>0</v>
      </c>
      <c r="F35" s="32">
        <f t="shared" ref="F35" si="24">IF((F26-F14)&lt;0,-(F26-F14),0)</f>
        <v>0</v>
      </c>
    </row>
    <row r="36" spans="1:6" s="6" customFormat="1" ht="30" x14ac:dyDescent="0.2">
      <c r="A36" s="5" t="s">
        <v>23</v>
      </c>
      <c r="B36" s="66" t="s">
        <v>75</v>
      </c>
      <c r="C36" s="65" t="s">
        <v>3</v>
      </c>
      <c r="D36" s="34">
        <f>-(D58+D61)</f>
        <v>0</v>
      </c>
      <c r="E36" s="34">
        <f t="shared" ref="E36" si="25">-(E58+E61)</f>
        <v>0</v>
      </c>
      <c r="F36" s="34">
        <f t="shared" ref="F36" si="26">-(F58+F61)</f>
        <v>0</v>
      </c>
    </row>
    <row r="37" spans="1:6" s="6" customFormat="1" ht="15.75" x14ac:dyDescent="0.2">
      <c r="A37" s="5" t="s">
        <v>24</v>
      </c>
      <c r="B37" s="80" t="s">
        <v>58</v>
      </c>
      <c r="C37" s="80"/>
      <c r="D37" s="80"/>
      <c r="E37" s="80"/>
      <c r="F37" s="80"/>
    </row>
    <row r="38" spans="1:6" s="6" customFormat="1" ht="98.1" customHeight="1" x14ac:dyDescent="0.2">
      <c r="A38" s="15" t="s">
        <v>25</v>
      </c>
      <c r="B38" s="54" t="s">
        <v>83</v>
      </c>
      <c r="C38" s="63" t="s">
        <v>3</v>
      </c>
      <c r="D38" s="35">
        <f>IF(D24=100,D44,0)</f>
        <v>0</v>
      </c>
      <c r="E38" s="35">
        <f t="shared" ref="E38" si="27">IF(E24=100,E44,0)</f>
        <v>0</v>
      </c>
      <c r="F38" s="35">
        <f t="shared" ref="F38" si="28">IF(F24=100,F44,0)</f>
        <v>0</v>
      </c>
    </row>
    <row r="39" spans="1:6" s="6" customFormat="1" ht="143.44999999999999" customHeight="1" x14ac:dyDescent="0.2">
      <c r="A39" s="15" t="s">
        <v>26</v>
      </c>
      <c r="B39" s="54" t="s">
        <v>70</v>
      </c>
      <c r="C39" s="63" t="s">
        <v>3</v>
      </c>
      <c r="D39" s="35">
        <f>IF(D24=50,D43,0)</f>
        <v>0</v>
      </c>
      <c r="E39" s="35">
        <f t="shared" ref="E39" si="29">IF(E24=50,E43,0)</f>
        <v>0</v>
      </c>
      <c r="F39" s="35">
        <f t="shared" ref="F39" si="30">IF(F24=50,F43,0)</f>
        <v>0</v>
      </c>
    </row>
    <row r="40" spans="1:6" s="6" customFormat="1" ht="131.44999999999999" customHeight="1" x14ac:dyDescent="0.2">
      <c r="A40" s="15" t="s">
        <v>27</v>
      </c>
      <c r="B40" s="54" t="s">
        <v>81</v>
      </c>
      <c r="C40" s="63" t="s">
        <v>3</v>
      </c>
      <c r="D40" s="36">
        <f>IF(D24=100,D48,0)</f>
        <v>0</v>
      </c>
      <c r="E40" s="36">
        <f t="shared" ref="E40" si="31">IF(E24=100,E48,0)</f>
        <v>0</v>
      </c>
      <c r="F40" s="36">
        <f t="shared" ref="F40" si="32">IF(F24=100,F48,0)</f>
        <v>0</v>
      </c>
    </row>
    <row r="41" spans="1:6" s="6" customFormat="1" ht="163.5" customHeight="1" x14ac:dyDescent="0.2">
      <c r="A41" s="15" t="s">
        <v>28</v>
      </c>
      <c r="B41" s="54" t="s">
        <v>82</v>
      </c>
      <c r="C41" s="63" t="s">
        <v>3</v>
      </c>
      <c r="D41" s="37">
        <f t="shared" ref="D41:E41" si="33">IF(D24=50,D47,0)</f>
        <v>0</v>
      </c>
      <c r="E41" s="37">
        <f t="shared" si="33"/>
        <v>0</v>
      </c>
      <c r="F41" s="37">
        <f t="shared" ref="F41" si="34">IF(F24=50,F47,0)</f>
        <v>0</v>
      </c>
    </row>
    <row r="42" spans="1:6" s="6" customFormat="1" ht="163.5" customHeight="1" x14ac:dyDescent="0.2">
      <c r="A42" s="15" t="s">
        <v>35</v>
      </c>
      <c r="B42" s="54" t="s">
        <v>104</v>
      </c>
      <c r="C42" s="51" t="s">
        <v>4</v>
      </c>
      <c r="D42" s="22">
        <f>IF(D66&gt;10,D66,0)</f>
        <v>0</v>
      </c>
      <c r="E42" s="22">
        <f>IF(E66&gt;10,E66,0)</f>
        <v>0</v>
      </c>
      <c r="F42" s="22">
        <f t="shared" ref="F42" si="35">IF(F66&gt;10,F66,0)</f>
        <v>0</v>
      </c>
    </row>
    <row r="43" spans="1:6" s="6" customFormat="1" ht="15.75" hidden="1" x14ac:dyDescent="0.2">
      <c r="A43" s="67"/>
      <c r="B43" s="68" t="s">
        <v>94</v>
      </c>
      <c r="C43" s="56" t="s">
        <v>3</v>
      </c>
      <c r="D43" s="38">
        <f t="shared" ref="D43:E44" si="36">IF(D45&gt;0,D45,0)</f>
        <v>0</v>
      </c>
      <c r="E43" s="38">
        <f t="shared" si="36"/>
        <v>0</v>
      </c>
      <c r="F43" s="38">
        <f t="shared" ref="F43" si="37">IF(F45&gt;0,F45,0)</f>
        <v>0</v>
      </c>
    </row>
    <row r="44" spans="1:6" s="6" customFormat="1" ht="15.75" hidden="1" x14ac:dyDescent="0.2">
      <c r="A44" s="67"/>
      <c r="B44" s="68" t="s">
        <v>99</v>
      </c>
      <c r="C44" s="56" t="s">
        <v>3</v>
      </c>
      <c r="D44" s="38">
        <f t="shared" si="36"/>
        <v>0</v>
      </c>
      <c r="E44" s="38">
        <f t="shared" si="36"/>
        <v>0</v>
      </c>
      <c r="F44" s="38">
        <f t="shared" ref="F44" si="38">IF(F46&gt;0,F46,0)</f>
        <v>0</v>
      </c>
    </row>
    <row r="45" spans="1:6" s="6" customFormat="1" ht="15.75" hidden="1" x14ac:dyDescent="0.2">
      <c r="A45" s="67"/>
      <c r="B45" s="68" t="s">
        <v>96</v>
      </c>
      <c r="C45" s="56" t="s">
        <v>3</v>
      </c>
      <c r="D45" s="38">
        <f>IF(D24=50,D54-D51,0)</f>
        <v>-2592745.84</v>
      </c>
      <c r="E45" s="38">
        <f>IF(E24=50,E55-E51,0)</f>
        <v>-1653203.7349999999</v>
      </c>
      <c r="F45" s="38">
        <f>IF(F24=50,F55-F51,0)</f>
        <v>-1701451.8050000002</v>
      </c>
    </row>
    <row r="46" spans="1:6" s="6" customFormat="1" ht="15.75" hidden="1" x14ac:dyDescent="0.2">
      <c r="A46" s="67"/>
      <c r="B46" s="68" t="s">
        <v>100</v>
      </c>
      <c r="C46" s="56" t="s">
        <v>3</v>
      </c>
      <c r="D46" s="38">
        <f>IF(D24=100,D54-D52,0)</f>
        <v>0</v>
      </c>
      <c r="E46" s="38">
        <f>IF(E24=100,E55-E52,0)</f>
        <v>0</v>
      </c>
      <c r="F46" s="38">
        <f>IF(F24=100,F55-F52,0)</f>
        <v>0</v>
      </c>
    </row>
    <row r="47" spans="1:6" s="6" customFormat="1" ht="15.75" hidden="1" x14ac:dyDescent="0.2">
      <c r="A47" s="67"/>
      <c r="B47" s="68" t="s">
        <v>94</v>
      </c>
      <c r="C47" s="56" t="s">
        <v>3</v>
      </c>
      <c r="D47" s="38">
        <f t="shared" ref="D47:E47" si="39">IF(D49&gt;0,D49,0)</f>
        <v>0</v>
      </c>
      <c r="E47" s="38">
        <f t="shared" si="39"/>
        <v>0</v>
      </c>
      <c r="F47" s="38">
        <f t="shared" ref="F47" si="40">IF(F49&gt;0,F49,0)</f>
        <v>0</v>
      </c>
    </row>
    <row r="48" spans="1:6" s="6" customFormat="1" ht="15.75" hidden="1" x14ac:dyDescent="0.2">
      <c r="A48" s="67"/>
      <c r="B48" s="68" t="s">
        <v>99</v>
      </c>
      <c r="C48" s="56" t="s">
        <v>3</v>
      </c>
      <c r="D48" s="38">
        <f>IF(D50&gt;0,D50,0)</f>
        <v>0</v>
      </c>
      <c r="E48" s="38">
        <f t="shared" ref="E48" si="41">IF(E50&gt;0,E50,0)</f>
        <v>0</v>
      </c>
      <c r="F48" s="38">
        <f t="shared" ref="F48" si="42">IF(F50&gt;0,F50,0)</f>
        <v>0</v>
      </c>
    </row>
    <row r="49" spans="1:6" s="6" customFormat="1" ht="15.75" hidden="1" x14ac:dyDescent="0.2">
      <c r="A49" s="67"/>
      <c r="B49" s="68" t="s">
        <v>95</v>
      </c>
      <c r="C49" s="56" t="s">
        <v>3</v>
      </c>
      <c r="D49" s="38">
        <f>IF(D24=50,D63-D51,0)</f>
        <v>-2592745.84</v>
      </c>
      <c r="E49" s="38">
        <f>IF(E24=50,E63-E51,0)</f>
        <v>-1653203.7349999999</v>
      </c>
      <c r="F49" s="38">
        <f>IF(F24=50,F63-F51,0)</f>
        <v>-1701451.8050000002</v>
      </c>
    </row>
    <row r="50" spans="1:6" s="6" customFormat="1" ht="15.75" hidden="1" x14ac:dyDescent="0.2">
      <c r="A50" s="67"/>
      <c r="B50" s="68" t="s">
        <v>98</v>
      </c>
      <c r="C50" s="56" t="s">
        <v>3</v>
      </c>
      <c r="D50" s="38">
        <f>IF(D24=100,D63-D52,0)</f>
        <v>0</v>
      </c>
      <c r="E50" s="38">
        <f>IF(E24=100,E63-E52,0)</f>
        <v>0</v>
      </c>
      <c r="F50" s="38">
        <f>IF(F24=100,F63-F52,0)</f>
        <v>0</v>
      </c>
    </row>
    <row r="51" spans="1:6" s="6" customFormat="1" ht="15.75" hidden="1" x14ac:dyDescent="0.2">
      <c r="A51" s="67"/>
      <c r="B51" s="68" t="s">
        <v>93</v>
      </c>
      <c r="C51" s="56" t="s">
        <v>3</v>
      </c>
      <c r="D51" s="39">
        <f>IF(D24=50,D23*0.5,D23)</f>
        <v>2592745.84</v>
      </c>
      <c r="E51" s="39">
        <f t="shared" ref="E51" si="43">IF(E24=50,E23*0.5,E23)</f>
        <v>1653203.7349999999</v>
      </c>
      <c r="F51" s="39">
        <f t="shared" ref="F51" si="44">IF(F24=50,F23*0.5,F23)</f>
        <v>1701451.8050000002</v>
      </c>
    </row>
    <row r="52" spans="1:6" s="6" customFormat="1" ht="30" hidden="1" x14ac:dyDescent="0.2">
      <c r="A52" s="67"/>
      <c r="B52" s="68" t="s">
        <v>97</v>
      </c>
      <c r="C52" s="56" t="s">
        <v>3</v>
      </c>
      <c r="D52" s="39">
        <f>IF(D24=100,D23,0)</f>
        <v>0</v>
      </c>
      <c r="E52" s="39">
        <f t="shared" ref="E52" si="45">IF(E24=100,E23,0)</f>
        <v>0</v>
      </c>
      <c r="F52" s="39">
        <f t="shared" ref="F52" si="46">IF(F24=100,F23,0)</f>
        <v>0</v>
      </c>
    </row>
    <row r="53" spans="1:6" s="6" customFormat="1" ht="15.75" x14ac:dyDescent="0.2">
      <c r="A53" s="5" t="s">
        <v>36</v>
      </c>
      <c r="B53" s="58" t="s">
        <v>101</v>
      </c>
      <c r="C53" s="49" t="s">
        <v>3</v>
      </c>
      <c r="D53" s="40"/>
      <c r="E53" s="41"/>
      <c r="F53" s="41"/>
    </row>
    <row r="54" spans="1:6" s="6" customFormat="1" ht="15.75" x14ac:dyDescent="0.2">
      <c r="A54" s="5" t="s">
        <v>40</v>
      </c>
      <c r="B54" s="58" t="s">
        <v>106</v>
      </c>
      <c r="C54" s="49" t="s">
        <v>3</v>
      </c>
      <c r="D54" s="42">
        <f>D53+D56+D59+D62</f>
        <v>0</v>
      </c>
      <c r="E54" s="41">
        <f>D54</f>
        <v>0</v>
      </c>
      <c r="F54" s="41"/>
    </row>
    <row r="55" spans="1:6" s="6" customFormat="1" ht="15.75" x14ac:dyDescent="0.2">
      <c r="A55" s="5" t="s">
        <v>41</v>
      </c>
      <c r="B55" s="58" t="s">
        <v>119</v>
      </c>
      <c r="C55" s="49" t="s">
        <v>3</v>
      </c>
      <c r="D55" s="42"/>
      <c r="E55" s="41">
        <f>E54+E56+E59+E62</f>
        <v>0</v>
      </c>
      <c r="F55" s="41">
        <f>F54+F56+F59+F62</f>
        <v>0</v>
      </c>
    </row>
    <row r="56" spans="1:6" s="6" customFormat="1" ht="30" x14ac:dyDescent="0.2">
      <c r="A56" s="5" t="s">
        <v>42</v>
      </c>
      <c r="B56" s="69" t="s">
        <v>38</v>
      </c>
      <c r="C56" s="49" t="s">
        <v>3</v>
      </c>
      <c r="D56" s="43">
        <f>SUM(D57:D58)</f>
        <v>0</v>
      </c>
      <c r="E56" s="43">
        <f t="shared" ref="E56" si="47">SUM(E57:E58)</f>
        <v>0</v>
      </c>
      <c r="F56" s="43">
        <f t="shared" ref="F56" si="48">SUM(F57:F58)</f>
        <v>0</v>
      </c>
    </row>
    <row r="57" spans="1:6" s="6" customFormat="1" ht="15.75" x14ac:dyDescent="0.2">
      <c r="A57" s="5" t="s">
        <v>43</v>
      </c>
      <c r="B57" s="65" t="s">
        <v>76</v>
      </c>
      <c r="C57" s="49" t="s">
        <v>3</v>
      </c>
      <c r="D57" s="44"/>
      <c r="E57" s="44"/>
      <c r="F57" s="44"/>
    </row>
    <row r="58" spans="1:6" s="6" customFormat="1" ht="15.75" x14ac:dyDescent="0.2">
      <c r="A58" s="5" t="s">
        <v>44</v>
      </c>
      <c r="B58" s="65" t="s">
        <v>77</v>
      </c>
      <c r="C58" s="49" t="s">
        <v>3</v>
      </c>
      <c r="D58" s="44"/>
      <c r="E58" s="44"/>
      <c r="F58" s="44"/>
    </row>
    <row r="59" spans="1:6" s="6" customFormat="1" ht="30" x14ac:dyDescent="0.2">
      <c r="A59" s="5" t="s">
        <v>45</v>
      </c>
      <c r="B59" s="69" t="s">
        <v>39</v>
      </c>
      <c r="C59" s="49" t="s">
        <v>3</v>
      </c>
      <c r="D59" s="43">
        <f>SUM(D60:D61)</f>
        <v>0</v>
      </c>
      <c r="E59" s="43">
        <f>SUM(E60:E61)</f>
        <v>0</v>
      </c>
      <c r="F59" s="43">
        <f>SUM(F60:F61)</f>
        <v>0</v>
      </c>
    </row>
    <row r="60" spans="1:6" s="6" customFormat="1" ht="15.75" x14ac:dyDescent="0.2">
      <c r="A60" s="5" t="s">
        <v>46</v>
      </c>
      <c r="B60" s="65" t="s">
        <v>76</v>
      </c>
      <c r="C60" s="49" t="s">
        <v>3</v>
      </c>
      <c r="D60" s="44"/>
      <c r="E60" s="44"/>
      <c r="F60" s="44"/>
    </row>
    <row r="61" spans="1:6" s="6" customFormat="1" ht="15.75" x14ac:dyDescent="0.2">
      <c r="A61" s="5" t="s">
        <v>47</v>
      </c>
      <c r="B61" s="65" t="s">
        <v>77</v>
      </c>
      <c r="C61" s="49" t="s">
        <v>3</v>
      </c>
      <c r="D61" s="44"/>
      <c r="E61" s="44"/>
      <c r="F61" s="44"/>
    </row>
    <row r="62" spans="1:6" s="6" customFormat="1" ht="30" x14ac:dyDescent="0.2">
      <c r="A62" s="5" t="s">
        <v>48</v>
      </c>
      <c r="B62" s="69" t="s">
        <v>102</v>
      </c>
      <c r="C62" s="75" t="s">
        <v>3</v>
      </c>
      <c r="D62" s="44"/>
      <c r="E62" s="44"/>
      <c r="F62" s="44"/>
    </row>
    <row r="63" spans="1:6" s="6" customFormat="1" ht="30" x14ac:dyDescent="0.2">
      <c r="A63" s="5" t="s">
        <v>61</v>
      </c>
      <c r="B63" s="58" t="s">
        <v>37</v>
      </c>
      <c r="C63" s="65" t="s">
        <v>3</v>
      </c>
      <c r="D63" s="34">
        <f>D53+D57+D60</f>
        <v>0</v>
      </c>
      <c r="E63" s="34">
        <f>E54+E57+E60</f>
        <v>0</v>
      </c>
      <c r="F63" s="34">
        <f>F54+F57+F60</f>
        <v>0</v>
      </c>
    </row>
    <row r="64" spans="1:6" ht="30" x14ac:dyDescent="0.2">
      <c r="A64" s="5" t="s">
        <v>64</v>
      </c>
      <c r="B64" s="53" t="s">
        <v>34</v>
      </c>
      <c r="C64" s="49" t="s">
        <v>3</v>
      </c>
      <c r="D64" s="24"/>
      <c r="E64" s="24"/>
      <c r="F64" s="24"/>
    </row>
    <row r="65" spans="1:6" ht="15.75" x14ac:dyDescent="0.2">
      <c r="A65" s="5" t="s">
        <v>66</v>
      </c>
      <c r="B65" s="53" t="s">
        <v>7</v>
      </c>
      <c r="C65" s="49" t="s">
        <v>3</v>
      </c>
      <c r="D65" s="24">
        <v>112900</v>
      </c>
      <c r="E65" s="24">
        <v>117800</v>
      </c>
      <c r="F65" s="24">
        <v>122300</v>
      </c>
    </row>
    <row r="66" spans="1:6" ht="15.75" hidden="1" x14ac:dyDescent="0.2">
      <c r="A66" s="4"/>
      <c r="B66" s="68"/>
      <c r="C66" s="9"/>
      <c r="D66" s="11">
        <f t="shared" ref="D66:E66" si="49">IF(ISERROR(D64/D67*100),,D64/D67*100)</f>
        <v>0</v>
      </c>
      <c r="E66" s="11">
        <f t="shared" si="49"/>
        <v>0</v>
      </c>
      <c r="F66" s="11">
        <f t="shared" ref="F66" si="50">IF(ISERROR(F64/F67*100),,F64/F67*100)</f>
        <v>0</v>
      </c>
    </row>
    <row r="67" spans="1:6" ht="15.75" hidden="1" x14ac:dyDescent="0.2">
      <c r="A67" s="4"/>
      <c r="B67" s="52" t="s">
        <v>59</v>
      </c>
      <c r="C67" s="14"/>
      <c r="D67" s="7">
        <f>D14-D65</f>
        <v>7802486.6799999997</v>
      </c>
      <c r="E67" s="7">
        <f>E14-E65</f>
        <v>5423194.4699999997</v>
      </c>
      <c r="F67" s="7">
        <f>F14-F65</f>
        <v>5534338.6100000003</v>
      </c>
    </row>
    <row r="68" spans="1:6" ht="15.75" x14ac:dyDescent="0.2">
      <c r="A68" s="4" t="s">
        <v>67</v>
      </c>
      <c r="B68" s="80" t="s">
        <v>60</v>
      </c>
      <c r="C68" s="80"/>
      <c r="D68" s="80"/>
      <c r="E68" s="80"/>
      <c r="F68" s="80"/>
    </row>
    <row r="69" spans="1:6" ht="352.5" customHeight="1" x14ac:dyDescent="0.2">
      <c r="A69" s="15" t="s">
        <v>68</v>
      </c>
      <c r="B69" s="70" t="s">
        <v>85</v>
      </c>
      <c r="C69" s="63" t="s">
        <v>3</v>
      </c>
      <c r="D69" s="45">
        <f t="shared" ref="D69:E69" si="51">IF(D70&lt;(D71-D72),D71-D72-D70,0)</f>
        <v>0</v>
      </c>
      <c r="E69" s="45">
        <f t="shared" si="51"/>
        <v>0</v>
      </c>
      <c r="F69" s="45">
        <f t="shared" ref="F69" si="52">IF(F70&lt;(F71-F72),F71-F72-F70,0)</f>
        <v>0</v>
      </c>
    </row>
    <row r="70" spans="1:6" ht="98.1" customHeight="1" x14ac:dyDescent="0.2">
      <c r="A70" s="4" t="s">
        <v>69</v>
      </c>
      <c r="B70" s="71" t="s">
        <v>107</v>
      </c>
      <c r="C70" s="49" t="s">
        <v>3</v>
      </c>
      <c r="D70" s="46">
        <v>1655570.4</v>
      </c>
      <c r="E70" s="46">
        <v>1655570.4</v>
      </c>
      <c r="F70" s="46">
        <v>1655570.4</v>
      </c>
    </row>
    <row r="71" spans="1:6" ht="120" x14ac:dyDescent="0.2">
      <c r="A71" s="4" t="s">
        <v>84</v>
      </c>
      <c r="B71" s="71" t="s">
        <v>112</v>
      </c>
      <c r="C71" s="49" t="s">
        <v>3</v>
      </c>
      <c r="D71" s="46">
        <v>1655570.4</v>
      </c>
      <c r="E71" s="46">
        <v>1655570.4</v>
      </c>
      <c r="F71" s="46">
        <v>1655570.4</v>
      </c>
    </row>
    <row r="72" spans="1:6" ht="30" x14ac:dyDescent="0.2">
      <c r="A72" s="4" t="s">
        <v>86</v>
      </c>
      <c r="B72" s="71" t="s">
        <v>91</v>
      </c>
      <c r="C72" s="49" t="s">
        <v>3</v>
      </c>
      <c r="D72" s="47">
        <f t="shared" ref="D72:E72" si="53">SUM(D73:D77)</f>
        <v>0</v>
      </c>
      <c r="E72" s="47">
        <f t="shared" si="53"/>
        <v>0</v>
      </c>
      <c r="F72" s="47">
        <f t="shared" ref="F72" si="54">SUM(F73:F77)</f>
        <v>0</v>
      </c>
    </row>
    <row r="73" spans="1:6" ht="147.94999999999999" customHeight="1" x14ac:dyDescent="0.2">
      <c r="A73" s="4" t="s">
        <v>87</v>
      </c>
      <c r="B73" s="58" t="s">
        <v>108</v>
      </c>
      <c r="C73" s="49" t="s">
        <v>3</v>
      </c>
      <c r="D73" s="46"/>
      <c r="E73" s="46"/>
      <c r="F73" s="46"/>
    </row>
    <row r="74" spans="1:6" ht="285" x14ac:dyDescent="0.2">
      <c r="A74" s="4" t="s">
        <v>88</v>
      </c>
      <c r="B74" s="72" t="s">
        <v>109</v>
      </c>
      <c r="C74" s="49" t="s">
        <v>3</v>
      </c>
      <c r="D74" s="46"/>
      <c r="E74" s="46"/>
      <c r="F74" s="46"/>
    </row>
    <row r="75" spans="1:6" ht="144.94999999999999" customHeight="1" x14ac:dyDescent="0.2">
      <c r="A75" s="4" t="s">
        <v>89</v>
      </c>
      <c r="B75" s="72" t="s">
        <v>110</v>
      </c>
      <c r="C75" s="49" t="s">
        <v>3</v>
      </c>
      <c r="D75" s="46"/>
      <c r="E75" s="46"/>
      <c r="F75" s="46"/>
    </row>
    <row r="76" spans="1:6" ht="238.5" customHeight="1" x14ac:dyDescent="0.2">
      <c r="A76" s="4" t="s">
        <v>90</v>
      </c>
      <c r="B76" s="72" t="s">
        <v>111</v>
      </c>
      <c r="C76" s="49" t="s">
        <v>3</v>
      </c>
      <c r="D76" s="46"/>
      <c r="E76" s="46"/>
      <c r="F76" s="46"/>
    </row>
    <row r="77" spans="1:6" ht="60" x14ac:dyDescent="0.2">
      <c r="A77" s="4" t="s">
        <v>92</v>
      </c>
      <c r="B77" s="58" t="s">
        <v>113</v>
      </c>
      <c r="C77" s="49" t="s">
        <v>3</v>
      </c>
      <c r="D77" s="46"/>
      <c r="E77" s="46"/>
      <c r="F77" s="46"/>
    </row>
    <row r="78" spans="1:6" x14ac:dyDescent="0.2">
      <c r="A78" s="17" t="s">
        <v>122</v>
      </c>
      <c r="B78" s="73"/>
      <c r="C78" s="74"/>
      <c r="D78" s="18"/>
      <c r="E78" s="19"/>
      <c r="F78" s="19"/>
    </row>
  </sheetData>
  <mergeCells count="10">
    <mergeCell ref="B31:F31"/>
    <mergeCell ref="B37:F37"/>
    <mergeCell ref="B68:F68"/>
    <mergeCell ref="B15:F15"/>
    <mergeCell ref="A4:F4"/>
    <mergeCell ref="A5:F5"/>
    <mergeCell ref="A7:A8"/>
    <mergeCell ref="B7:B8"/>
    <mergeCell ref="B10:F10"/>
    <mergeCell ref="C7:C8"/>
  </mergeCells>
  <phoneticPr fontId="96" type="noConversion"/>
  <hyperlinks>
    <hyperlink ref="B35" r:id="rId1" display="consultantplus://offline/ref=8BDED39A1AE8CE665799877DCFBB512AE2D43B6BD4B4457C77DD7BC584CE94918804D9939886BDd4E"/>
    <hyperlink ref="B36" r:id="rId2" display="consultantplus://offline/ref=8BDED39A1AE8CE665799877DCFBB512AE2D43B6BD4B4457C77DD7BC584CE94918804D9939886BDd4E"/>
    <hyperlink ref="B34" r:id="rId3" display="consultantplus://offline/ref=8BDED39A1AE8CE665799877DCFBB512AE2D43B6BD4B4457C77DD7BC584CE94918804D9939886BDd4E"/>
    <hyperlink ref="B33" r:id="rId4" display="consultantplus://offline/ref=8BDED39A1AE8CE665799877DCFBB512AE2D43B6BD4B4457C77DD7BC584CE94918804D9939886BDd4E"/>
  </hyperlinks>
  <pageMargins left="0.78740157480314965" right="0.39370078740157483" top="0.59055118110236227" bottom="0.78740157480314965" header="0.51181102362204722" footer="0.51181102362204722"/>
  <pageSetup paperSize="9" scale="67" fitToHeight="6" orientation="portrait" r:id="rId5"/>
  <headerFooter alignWithMargins="0">
    <oddFooter>&amp;L&amp;P&amp;R&amp;Z&amp;F&amp;A</oddFooter>
  </headerFooter>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OBLFU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User</cp:lastModifiedBy>
  <cp:lastPrinted>2022-11-09T07:42:35Z</cp:lastPrinted>
  <dcterms:created xsi:type="dcterms:W3CDTF">2014-02-27T04:37:48Z</dcterms:created>
  <dcterms:modified xsi:type="dcterms:W3CDTF">2022-11-09T12:43:35Z</dcterms:modified>
</cp:coreProperties>
</file>